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2" yWindow="0" windowWidth="15480" windowHeight="10908" tabRatio="882" firstSheet="1" activeTab="1"/>
  </bookViews>
  <sheets>
    <sheet name="Cover Sheet" sheetId="1" r:id="rId1"/>
    <sheet name="Table of Content - Instructions" sheetId="2" r:id="rId2"/>
    <sheet name="DISC - Personal Profile" sheetId="3" r:id="rId3"/>
    <sheet name="Spritual Gift Test" sheetId="4" r:id="rId4"/>
    <sheet name="TYPE Indicator Test" sheetId="5" r:id="rId5"/>
    <sheet name="Summary Sheet" sheetId="6" r:id="rId6"/>
  </sheets>
  <definedNames>
    <definedName name="_xlnm.Print_Area" localSheetId="0">'Cover Sheet'!$A$1:$R$49</definedName>
    <definedName name="_xlnm.Print_Area" localSheetId="2">'DISC - Personal Profile'!$A$1:$L$159</definedName>
    <definedName name="_xlnm.Print_Area" localSheetId="3">'Spritual Gift Test'!$A$1:$O$579</definedName>
    <definedName name="_xlnm.Print_Area" localSheetId="5">'Summary Sheet'!$A$1:$AK$74</definedName>
    <definedName name="_xlnm.Print_Area" localSheetId="1">'Table of Content - Instructions'!$A$1:$BA$52</definedName>
    <definedName name="_xlnm.Print_Area" localSheetId="4">'TYPE Indicator Test'!$A$1:$AJ$361</definedName>
    <definedName name="X">1</definedName>
  </definedNames>
  <calcPr fullCalcOnLoad="1"/>
</workbook>
</file>

<file path=xl/sharedStrings.xml><?xml version="1.0" encoding="utf-8"?>
<sst xmlns="http://schemas.openxmlformats.org/spreadsheetml/2006/main" count="1088" uniqueCount="778">
  <si>
    <t>Administration</t>
  </si>
  <si>
    <t>Miracles</t>
  </si>
  <si>
    <t>Healing</t>
  </si>
  <si>
    <t>Tongues</t>
  </si>
  <si>
    <t>Interpretation</t>
  </si>
  <si>
    <t>Voluntary Poverty</t>
  </si>
  <si>
    <t>Celibacy</t>
  </si>
  <si>
    <t>Intercession</t>
  </si>
  <si>
    <t>Exorcism</t>
  </si>
  <si>
    <t>Service</t>
  </si>
  <si>
    <t>Discerning of Spirits</t>
  </si>
  <si>
    <t>TOTAL</t>
  </si>
  <si>
    <t>Wagner-Modified Houts Questionaire</t>
  </si>
  <si>
    <t>Test Taken By:</t>
  </si>
  <si>
    <t>Age Of Test Taker:</t>
  </si>
  <si>
    <t>Instructions:</t>
  </si>
  <si>
    <t>Step 1</t>
  </si>
  <si>
    <t>Go through the list of 125 statements in the questionnaire.  For each one, mark to what</t>
  </si>
  <si>
    <t>WARNING:</t>
  </si>
  <si>
    <t>Do not score according to what you think should be true or hope might be true in the future.</t>
  </si>
  <si>
    <t>Be honest and score on the basis of past experience.  If you are a young Christian or new</t>
  </si>
  <si>
    <t>in the faith, the results will need extra care in interpretation.</t>
  </si>
  <si>
    <t>Step 2</t>
  </si>
  <si>
    <t>When you are finished, examine score sheet (provided in this questionaire directly following</t>
  </si>
  <si>
    <t>Step 3</t>
  </si>
  <si>
    <t>After exmining your scores refer to the next set of pages for definitions and references</t>
  </si>
  <si>
    <t>Part I</t>
  </si>
  <si>
    <t>extent the statement is true of your life: MUCH (3), SOME (2), LITTLE (1), or NOT AT ALL (0).</t>
  </si>
  <si>
    <t>Much (3)</t>
  </si>
  <si>
    <t>Not At All (0)</t>
  </si>
  <si>
    <t>Some (2)</t>
  </si>
  <si>
    <t>I have a desire to speak direct messages from God that edify, exhort or comfort others.</t>
  </si>
  <si>
    <t>I have enjoyed relating to a certain group of people over a long period of time, sharing</t>
  </si>
  <si>
    <t>personally in their successes and their failures.</t>
  </si>
  <si>
    <t>People have told me that I have helped them learn biblical truth in a meaningful way.</t>
  </si>
  <si>
    <t>I have applied spiritual truth effectively to situations in my own life.</t>
  </si>
  <si>
    <t>Others have told me I have helped them distinghuish key and important facts of Scripture.</t>
  </si>
  <si>
    <t>I have verbally encouraged the wavering, the troubled or the discouraged.</t>
  </si>
  <si>
    <t>Others in the church have noted that I was able to see through phoniness before it was evident</t>
  </si>
  <si>
    <t>to other people.</t>
  </si>
  <si>
    <t>I find I manage money well in order to give liberally to the Lords' work.</t>
  </si>
  <si>
    <t>I have assisted Christian leaders to relieve them for their essential job.</t>
  </si>
  <si>
    <t>I feel comfortable relating to ethnics and minorities, and they seem to accept me.</t>
  </si>
  <si>
    <t>I have led others to a decision for salvation through faith in Christ.</t>
  </si>
  <si>
    <t>My home is always open to people passing through who need a place to stay.</t>
  </si>
  <si>
    <t>When in a group, I am the one others often look to for vision and direction.</t>
  </si>
  <si>
    <t>When I speak, people seem to listen and agree.</t>
  </si>
  <si>
    <t>Little (1)</t>
  </si>
  <si>
    <t>Others can point to specific instances where my prayers have resulted in visible miracles.</t>
  </si>
  <si>
    <t>In the name of the Lord, I have been used in curing diseases instantaneously.</t>
  </si>
  <si>
    <t>I have spoken in tongues.</t>
  </si>
  <si>
    <t>Sometimes when a person speaks in tongues, I get an idea about what God is saying.</t>
  </si>
  <si>
    <t>I could live more comfortably, but I choose not to in order to live with the poor.</t>
  </si>
  <si>
    <t>I am single and enjoy it.</t>
  </si>
  <si>
    <t>I spend at least an hour a day in prayer.</t>
  </si>
  <si>
    <t>I have spoken to evil spirits and they have obeyed me.</t>
  </si>
  <si>
    <t>I enjoy being called upon to do special jobs around the church.</t>
  </si>
  <si>
    <t>Through God I have revealed specific things that will happen in the future.</t>
  </si>
  <si>
    <t>I have enjoyed assuming the responsibility for the spiritual well being of a particular group of Christians.</t>
  </si>
  <si>
    <r>
      <t xml:space="preserve">Briggs Myers </t>
    </r>
    <r>
      <rPr>
        <b/>
        <sz val="26"/>
        <rFont val="Tahoma"/>
        <family val="2"/>
      </rPr>
      <t>TYPE</t>
    </r>
    <r>
      <rPr>
        <sz val="26"/>
        <rFont val="Tahoma"/>
        <family val="2"/>
      </rPr>
      <t xml:space="preserve"> Indicator</t>
    </r>
  </si>
  <si>
    <t>relavant way.</t>
  </si>
  <si>
    <t>I can intuitively arrive at solutions to fairly complicated problems.</t>
  </si>
  <si>
    <t>I have had insights of spiritual truth that others have said helped bring them closer to God.</t>
  </si>
  <si>
    <t>I can effectively motivate people to get involved in ministry when it is needed.</t>
  </si>
  <si>
    <t>I can "see" the Spirit of God resting on certain people from time to time.</t>
  </si>
  <si>
    <t>My giving records show that I give considerably more than 10 percent of my income to the Lord's work.</t>
  </si>
  <si>
    <t>Other people have told me that I have helped them become more effective in their ministries.</t>
  </si>
  <si>
    <t>I have cared for others when they have had material or physical needs.</t>
  </si>
  <si>
    <t>I feel I could learn another language well in order to minister to those in a different culture.</t>
  </si>
  <si>
    <t>I have shared joyfully how Christ has brought me to Himself in a way that is meaningful to nonbelievers.</t>
  </si>
  <si>
    <t>I enjoy taking charge of church suppers or social events.</t>
  </si>
  <si>
    <t>I have believed God for the impossible and seen it happen in a tangible way.</t>
  </si>
  <si>
    <t>Other Christians have followed my leadership because they believed in me.</t>
  </si>
  <si>
    <t>I enjoy handling the details of organizing ideas, people, resources and time for more effective ministry.</t>
  </si>
  <si>
    <t>God has used me personally to perform supernatural signs and wonders.</t>
  </si>
  <si>
    <t>I enjoy praying for sick people because I know that many of them will be healed as a result.</t>
  </si>
  <si>
    <t>Living a simple lifesyle is an exciting challenge for me.</t>
  </si>
  <si>
    <t>Other people have noted that I feel more indifferent about not being married than most.</t>
  </si>
  <si>
    <t>When I hear a prayer request, I pray for that need for several days at least.</t>
  </si>
  <si>
    <t>I have actually heard a demon speak in a loud voice.</t>
  </si>
  <si>
    <t>I don't have many special skills, but I do what needs to be done around the church.</t>
  </si>
  <si>
    <t>Answer sheet for the Wagner-Hout Questionaire</t>
  </si>
  <si>
    <t>Part II</t>
  </si>
  <si>
    <r>
      <t>Total Value of Answers-</t>
    </r>
    <r>
      <rPr>
        <sz val="10"/>
        <rFont val="Tahoma"/>
        <family val="2"/>
      </rPr>
      <t xml:space="preserve"> This section merely transcribes your answers from previous pages to this grid for easy</t>
    </r>
  </si>
  <si>
    <t>addition from left to right.</t>
  </si>
  <si>
    <r>
      <t>Total</t>
    </r>
    <r>
      <rPr>
        <sz val="10"/>
        <rFont val="Tahoma"/>
        <family val="2"/>
      </rPr>
      <t>- This column is the addition from left to right of the five questions relating to the Gift on the right.</t>
    </r>
  </si>
  <si>
    <r>
      <t>Rank</t>
    </r>
    <r>
      <rPr>
        <sz val="10"/>
        <rFont val="Tahoma"/>
        <family val="2"/>
      </rPr>
      <t>- A rank number has been assigned to each of the Spiritual Gifts, only the top 10 will show the rank.</t>
    </r>
  </si>
  <si>
    <t>The 2nd highest rank will look like this:</t>
  </si>
  <si>
    <t>The 3rd highest rank will look like this:</t>
  </si>
  <si>
    <t>The highest rank will look like this:</t>
  </si>
  <si>
    <t>3rd Highest</t>
  </si>
  <si>
    <t>2nd Highest</t>
  </si>
  <si>
    <t>Highest</t>
  </si>
  <si>
    <t>for the Spiritual Gifts in which you were scored highest (top 3).</t>
  </si>
  <si>
    <t>the questions for your convenience).</t>
  </si>
  <si>
    <t>Part III</t>
  </si>
  <si>
    <t>Gift Definitions and Scripture References</t>
  </si>
  <si>
    <t>The following are suggested definitions for the Spiritual Gifts.  While not meant to be dogmatic or final, these</t>
  </si>
  <si>
    <t>Houts Questionaire.</t>
  </si>
  <si>
    <r>
      <t xml:space="preserve">definitions and supporting Scriptures do correspond to chracteristics of the gifts as expressed in the </t>
    </r>
    <r>
      <rPr>
        <i/>
        <sz val="10"/>
        <rFont val="Tahoma"/>
        <family val="2"/>
      </rPr>
      <t>Wagner-Modified</t>
    </r>
  </si>
  <si>
    <t>Test Date:</t>
  </si>
  <si>
    <t>The gift of prophecy is the special ability that God gives to certain members of the Body of Christ to receive and communicate an immediate message of God to His people through a divinely anointed utterance.</t>
  </si>
  <si>
    <t>The gift of pastor is the special ability that God gives to certain members of the Body of Christ to assume a long-term personal responsibility for the spiritual welfare of a group of believers.</t>
  </si>
  <si>
    <t>The gift of teaching is the special ability that God gives to certain members of the Body of Christ to communicate information relevant to the health and ministry of the Body and its members in such a way that others will learn.</t>
  </si>
  <si>
    <t>The gift of wisdom is the special ability that God gives to certain members of the Body of Christ to know the mind of the Holy Spirit in such a way as to receive insight into how given knowledge may best be applied to specific needs arising in the Body of Christ.</t>
  </si>
  <si>
    <t>The gift of knowledge is the special ability that God gives to certain members of the Body of Christ to discover, accumulate, analyze and clarify information and ideas which are pertinent to the well-being of the Body.</t>
  </si>
  <si>
    <t>The gift of exhortation is the special ability that God gives to certain members of the Body of Christ to minister words of comfort, consolation, encouragement and counsel to other members of the Body in such a way that they feel helped and healed.</t>
  </si>
  <si>
    <t>The gift of discerning of spirits is the special ability that God gives to certain members of the Body of Christ to know with assurance whether certain behavior purported to be of God is in reality divine, human or Satanic.</t>
  </si>
  <si>
    <t>The gift of giving is the special ability that God gives to certain members of the Body of Christ to contribute their material resources to the work of the Lord with liberality and cheerfulness.</t>
  </si>
  <si>
    <t>The gift of helps is the special ability that God gives to certain members of the Body of Christ to invest the talents they have in the life and ministry of other members of the Body, thus enabling those others to increase the effectiveness of their own spiritual gifts.</t>
  </si>
  <si>
    <r>
      <t xml:space="preserve">Look at the 10 groups of words below.  In each group, select the word that is </t>
    </r>
    <r>
      <rPr>
        <b/>
        <sz val="10"/>
        <rFont val="Tahoma"/>
        <family val="2"/>
      </rPr>
      <t>most</t>
    </r>
  </si>
  <si>
    <r>
      <t xml:space="preserve">like you, least like you, and </t>
    </r>
    <r>
      <rPr>
        <b/>
        <sz val="10"/>
        <rFont val="Tahoma"/>
        <family val="2"/>
      </rPr>
      <t>in-between</t>
    </r>
    <r>
      <rPr>
        <sz val="10"/>
        <rFont val="Tahoma"/>
        <family val="2"/>
      </rPr>
      <t>. Write the number in the blanks to the right</t>
    </r>
  </si>
  <si>
    <t>For each statement, mark to what extent it is true for you life.</t>
  </si>
  <si>
    <t>I have adesire to work with those who have physical or mental problems, to alleviate their suffering.</t>
  </si>
  <si>
    <t>When a group I am in, is lacking organization, I tend to step in to fill the gap.</t>
  </si>
  <si>
    <t>I feel I can explain the New Testament teaching about the health and ministry of the Body of Christ in a</t>
  </si>
  <si>
    <t>I have spoken an immediate message of God to His people in a language I have never learned.</t>
  </si>
  <si>
    <t>I have interpreted tongues with the result that the Body of Christ was edified, exhorted or comforted.</t>
  </si>
  <si>
    <r>
      <t>Gift</t>
    </r>
    <r>
      <rPr>
        <sz val="10"/>
        <rFont val="Tahoma"/>
        <family val="2"/>
      </rPr>
      <t>- A list of Spiritual Gifts that this questionaire has tested for.</t>
    </r>
  </si>
  <si>
    <t>The gift of mercy is the special ability that God gives to certain members of the Body of Christ to feel genuine empathy and compassion for individuals (both Christian and non-Christian) who suffer distressing physical, mental or emotional problems, and to translate that compassion into cheerfully done deeds which reflect Christ's love and alleviate the suffering.</t>
  </si>
  <si>
    <t>The gift of missionary is the special ability that God gives to certain members of the Body of Christ to minister whatever other spiritual gifts they have in a second culture.</t>
  </si>
  <si>
    <t>The gift of evangelist is the special ability that God gives to certain members of the Body of Christ to share the gospel with unbelievers in such a way that men and women become Jesus' disciples and responsible members of the Body of Christ.</t>
  </si>
  <si>
    <t>The gift of hospitality is the special ability that God gives to certain members of the Body of Christ to provide an open house and a warm welcome to those in need of food and lodging.</t>
  </si>
  <si>
    <t>The gift of faith is the special ability that God gives to certain members of the Body of Christ to discern with extraordinary confidence the will and purposes of God for his work.</t>
  </si>
  <si>
    <t xml:space="preserve">The gift of leadership is the special ability that God gives to certain members of the Body of Christ to set goals in accordance with God's purpose for the future and to communicate these goals to others in such a way that they voluntarily and harmoniously work together to accomplish those goals for the glory of God. </t>
  </si>
  <si>
    <t>The gift of administration is the special ability that God gives to certain members of the Body of Christ to understand clearly the immediate and long-range goals of a particular unit of the Body of Christ and to devise and execute effective plans for the accomplishment of those goals.</t>
  </si>
  <si>
    <t>The gift of miracles is the special ability that God gives to certain members of the Body of Christ to serve as human intermediaries through whom it pleases God to perform powerful acts that are perceived by observers to have altered the ordinary course of nature.</t>
  </si>
  <si>
    <t>The gift of healing is the special ability that God gives to certain members of the Body of Christ to serve as human intermediaries through whom it pleases God to cure illness and restore health apart from the use of natural means.</t>
  </si>
  <si>
    <t>The gift of tongues is the special ability that God gives to certain members of the Body of Christ (a) to speak to God in a language they have never learned and/or (b) to receive and communicate an immediate message of God to his people through a divinely anointed utterance in a language they never learned.</t>
  </si>
  <si>
    <t>The gift of interpretation is the special ability that God gives to certain members of the Body of Christ to make known in the vernacular the message of one who speaks in tongues.</t>
  </si>
  <si>
    <t>The gift of voluntary poverty is the special ability that God gives to certain members of the Body of Christ to renounce material comfort and luxury and adopt a personal lifestyle equivalent to those living at the poverty level in a given society in order to serve God more effectively.</t>
  </si>
  <si>
    <t>The gift of celibacy is the special ability that God gives to certain members of the Body of Christ to remain single and enjoy it; to be unmarried and not suffer undue sexual temptations.</t>
  </si>
  <si>
    <t>The gift of intercession is the special ability that God gives to certain members of the Body of Christ to pray for extended periods of time on a regular basis and see frequent and specific answers to their prayers, to a degree much greater than that which is expected of the average Christian.</t>
  </si>
  <si>
    <t>The gift of exorcism is the special ability that God gives to certain members of the Body of Christ to cast out demons and evil spirits.</t>
  </si>
  <si>
    <t>The gift of service is the special ability that God gives to certain members of the Body of Christ to identify the unmet needs involved in a task related to God's work, and to make use of available resources to meet those needs and help accomplish the desired results.</t>
  </si>
  <si>
    <t xml:space="preserve">Luke 7:26 </t>
  </si>
  <si>
    <t xml:space="preserve">    </t>
  </si>
  <si>
    <t xml:space="preserve">Acts 15:32 </t>
  </si>
  <si>
    <t xml:space="preserve">Acts 21:9-11 </t>
  </si>
  <si>
    <t>Romans 12:6</t>
  </si>
  <si>
    <t>Ephesians 4:11-14</t>
  </si>
  <si>
    <t>John 10:1-18</t>
  </si>
  <si>
    <t>1 Timothy 3:1-7</t>
  </si>
  <si>
    <t>1 Peter 5:1-3</t>
  </si>
  <si>
    <t>Acts 18:24-28</t>
  </si>
  <si>
    <t>Romans 12:71</t>
  </si>
  <si>
    <t>Corinthians 12:28</t>
  </si>
  <si>
    <t>Acts 6:3,10</t>
  </si>
  <si>
    <t>1 Corinthians 2:1-13</t>
  </si>
  <si>
    <t>1 Corinthians 12:8</t>
  </si>
  <si>
    <t>James 1:5-6</t>
  </si>
  <si>
    <t>2 Peter 3:15-16</t>
  </si>
  <si>
    <t>Acts 5:1-11</t>
  </si>
  <si>
    <t>1 Corinthians 2:14</t>
  </si>
  <si>
    <t>2 Corinthians 11:6</t>
  </si>
  <si>
    <t>Hebrews 10:25</t>
  </si>
  <si>
    <t>1 Timothy 4:13</t>
  </si>
  <si>
    <t>Romans 12:8</t>
  </si>
  <si>
    <t>Acts 14:22</t>
  </si>
  <si>
    <t xml:space="preserve">1 John 4:1-6 </t>
  </si>
  <si>
    <t>1 Corinthians 12:10</t>
  </si>
  <si>
    <t>Matthew 16:21-23</t>
  </si>
  <si>
    <t>Acts 16:16-18</t>
  </si>
  <si>
    <t>2 Corinthians 9:2-8</t>
  </si>
  <si>
    <t>2 Corinthians 8:1-7</t>
  </si>
  <si>
    <t>Mark 12:41-44</t>
  </si>
  <si>
    <t>1 Corinthians 12:28</t>
  </si>
  <si>
    <t>Romans 16:1-2</t>
  </si>
  <si>
    <t>Mark 15:40-41</t>
  </si>
  <si>
    <t>Luke 8:2-3</t>
  </si>
  <si>
    <t>Acts 9:36</t>
  </si>
  <si>
    <t>Colossians 2:2-3</t>
  </si>
  <si>
    <t>1 Corinthians 12:10, 28</t>
  </si>
  <si>
    <t>Acts 20:20-21</t>
  </si>
  <si>
    <t>Matthew 20:29-34</t>
  </si>
  <si>
    <t>Matthew 25:34-40</t>
  </si>
  <si>
    <t>Mark 9:41</t>
  </si>
  <si>
    <t>Luke 10:33-35</t>
  </si>
  <si>
    <t>Acts 11:28-30</t>
  </si>
  <si>
    <t>Acts 16:33,34</t>
  </si>
  <si>
    <t>1 Corinthians 9:19-23</t>
  </si>
  <si>
    <t>Romans 10:15</t>
  </si>
  <si>
    <t>Acts 8:4</t>
  </si>
  <si>
    <t>Acts 13:2-3</t>
  </si>
  <si>
    <t>Acts 22:21</t>
  </si>
  <si>
    <t>2 Timothy 4:5</t>
  </si>
  <si>
    <t>Acts 21:8</t>
  </si>
  <si>
    <t>Acts 8:5-6</t>
  </si>
  <si>
    <t>Acts 8:26-40</t>
  </si>
  <si>
    <t>Acts 14:21</t>
  </si>
  <si>
    <t>1 Peter 4:9</t>
  </si>
  <si>
    <t>Hebrews 13:1-2</t>
  </si>
  <si>
    <t>Acts 16:14-15</t>
  </si>
  <si>
    <t>Romans 12:9-13</t>
  </si>
  <si>
    <t>Romans 16:23</t>
  </si>
  <si>
    <t>Hebrews 11</t>
  </si>
  <si>
    <t>1 Corinthians 12:9</t>
  </si>
  <si>
    <t>Acts 11:22-24</t>
  </si>
  <si>
    <t>Acts 27:21-25</t>
  </si>
  <si>
    <t>Romans 4:18-21</t>
  </si>
  <si>
    <t>Hebrews 13:17</t>
  </si>
  <si>
    <t>Luke 9:51</t>
  </si>
  <si>
    <t>Acts 7:10</t>
  </si>
  <si>
    <t>Acts 15:7-11</t>
  </si>
  <si>
    <t>1 Timothy 5:17</t>
  </si>
  <si>
    <t>Titus 1:5</t>
  </si>
  <si>
    <t>Luke 14:28-30</t>
  </si>
  <si>
    <t>Acts 6:1-7</t>
  </si>
  <si>
    <t>Acts 27:11</t>
  </si>
  <si>
    <t>Acts 28:7-10</t>
  </si>
  <si>
    <t>Acts 3:1-10</t>
  </si>
  <si>
    <t>Acts 5:12-16</t>
  </si>
  <si>
    <t>Acts 9:32-35</t>
  </si>
  <si>
    <t>Acts 9:36-42</t>
  </si>
  <si>
    <t>Acts 19:11-20</t>
  </si>
  <si>
    <t>Acts 20:7-12</t>
  </si>
  <si>
    <t>2 Corinthians 12:12</t>
  </si>
  <si>
    <t>Romans 15:18,19</t>
  </si>
  <si>
    <t>1 Corinthians 14:13-19</t>
  </si>
  <si>
    <t>Acts 19:1-7</t>
  </si>
  <si>
    <t>1 Corinthians 12:9, 28</t>
  </si>
  <si>
    <t>Mark 16:17</t>
  </si>
  <si>
    <t>Acts 2:1-13</t>
  </si>
  <si>
    <t>Acts 10:44-46</t>
  </si>
  <si>
    <t>1 Corinthians 14:26-28</t>
  </si>
  <si>
    <t>1 Corinthians 12:10, 30</t>
  </si>
  <si>
    <t>1 Corinthians 14:13</t>
  </si>
  <si>
    <t>2 Corinthians 8:9</t>
  </si>
  <si>
    <t>2 Corinthians 6:10</t>
  </si>
  <si>
    <t>Acts 2:44, 45</t>
  </si>
  <si>
    <t>Acts 4:34-37</t>
  </si>
  <si>
    <t>1 Corinthians 13:1-3</t>
  </si>
  <si>
    <t>Matthew 19:10-12</t>
  </si>
  <si>
    <t>1 Corinthians 7:7, 8</t>
  </si>
  <si>
    <t>James 5:14-16</t>
  </si>
  <si>
    <t>1 Timothy 2:1, 2</t>
  </si>
  <si>
    <t>Colossians 4:12, 13</t>
  </si>
  <si>
    <t>Luke 22:41-44</t>
  </si>
  <si>
    <t>Acts 12:12</t>
  </si>
  <si>
    <t>Colossians 1:9-12</t>
  </si>
  <si>
    <t>Luke 10:12-20</t>
  </si>
  <si>
    <t>Matthew 12:22-32</t>
  </si>
  <si>
    <t>Acts 8:5-8</t>
  </si>
  <si>
    <t>Titus 3:14</t>
  </si>
  <si>
    <t>2 Timothy 1:16-18</t>
  </si>
  <si>
    <t>Romans 12:7</t>
  </si>
  <si>
    <t>Galatians 6:2, 10</t>
  </si>
  <si>
    <t>I feel unafraid of giving spiritual guidance and direction in a group of Christians.</t>
  </si>
  <si>
    <t>I can devote considerable time to learning new biblical truths in order to communicate them to others.</t>
  </si>
  <si>
    <t>When a person has a problem I can frequently guide him or her to the best biblical solution.</t>
  </si>
  <si>
    <t>I can tell with a fairly high degree of assurance when a person is afflicted by an evil spirit.</t>
  </si>
  <si>
    <t>When I am moved by an appeal to give to God's work, I usually can find the money I need to do it.</t>
  </si>
  <si>
    <t>I have enjoyed doing routine tasks that have led to more effective ministry by others.</t>
  </si>
  <si>
    <t>I enjoy visiting in hospitals and/or retirement homes, and feel I do well in such a ministry.</t>
  </si>
  <si>
    <t>People of a different race or culture have been attracted to me, and we have related well.</t>
  </si>
  <si>
    <t>When people come to our home, they indicate that they "feel at home" with us.</t>
  </si>
  <si>
    <t>Other people have told me that I had faith to accomplish what seemed impossible to them.</t>
  </si>
  <si>
    <t>When I set goals, others seem to accept them readily.</t>
  </si>
  <si>
    <t>I have been able to make effective and efficient plans for accomplishing the goals of a group.</t>
  </si>
  <si>
    <t>God regularly seems to do impossible things through my life.</t>
  </si>
  <si>
    <t>Others have told me that God healed them of emotional problems when I ministered to them.</t>
  </si>
  <si>
    <t>I can speak to God in a language I have never learned.</t>
  </si>
  <si>
    <t>I have prayed that I may interpret if someone begins speaking in tongues.</t>
  </si>
  <si>
    <t>I am not poor, but I can identify with poor people.</t>
  </si>
  <si>
    <t>I am glad I have more time to serve the Lord because I am single.</t>
  </si>
  <si>
    <t>Intercessory prayer is one of my favorite ways of spending time.</t>
  </si>
  <si>
    <t xml:space="preserve">Others call on me when they suspect that someone is demonized. </t>
  </si>
  <si>
    <t>Others have mentioned that I seem to enjoy routine tasks and do well at them.</t>
  </si>
  <si>
    <t>People have told me that I have communicated timely and urgent messages that must have come</t>
  </si>
  <si>
    <t>directly from the Lord.</t>
  </si>
  <si>
    <t xml:space="preserve">Through study or experience I have discerned major strategies or techniques God seems to use in </t>
  </si>
  <si>
    <t>furthering His kingdom.</t>
  </si>
  <si>
    <t xml:space="preserve">People have come to me in their afflictions or suffering, and told me that they have been helped, </t>
  </si>
  <si>
    <t>relieved and healed.</t>
  </si>
  <si>
    <t xml:space="preserve">Non-Christians have noted that they feel comfortable when they are around me, and that I have a </t>
  </si>
  <si>
    <t>positive effect on them toward developing a faith in Christ.</t>
  </si>
  <si>
    <t>I have helped fellow believers by guiding them to relevant portions of the Bible and praying with them.</t>
  </si>
  <si>
    <t>I study and read quite a bit in order to learn new biblical truths.</t>
  </si>
  <si>
    <t>I have a desire to effectively counsel the perplexed, the guilty or the addicted.</t>
  </si>
  <si>
    <t>I can recognize whether a person's teaching is from God, from Satan, or of human origin.</t>
  </si>
  <si>
    <t>I am so confident that God will meet my needs that I give to Him sacrificially and consistently.</t>
  </si>
  <si>
    <t>When I do things behind the scenes and others are helped, I am joyful.</t>
  </si>
  <si>
    <t>People call on me to help those who are less fortunate.</t>
  </si>
  <si>
    <t>I get frustrated when others don't seem to share their faith with unbelievers as much as I do.</t>
  </si>
  <si>
    <t xml:space="preserve">Others have mentioned to me that I am a very hospitable person. </t>
  </si>
  <si>
    <t>When I join a group, others seem to back off and expect me to take the leadership.</t>
  </si>
  <si>
    <t>I am able to give directions to others without using persuasion to get them to accomplish tasks.</t>
  </si>
  <si>
    <t>I have prayed for others and physical healing has actually occurred.</t>
  </si>
  <si>
    <t xml:space="preserve">When I give a public message in tongues, I expect it to be interpreted. </t>
  </si>
  <si>
    <t>I have interpreted tongues in a way that seemed to bless others.</t>
  </si>
  <si>
    <t>Others tell me I sacrifice much materially in order to minister.</t>
  </si>
  <si>
    <t>I am single and have little difficulty controlling my sexual desires.</t>
  </si>
  <si>
    <t>Others have told me that my prayers for them have been answered in tangible ways.</t>
  </si>
  <si>
    <t>Other people have been instantly delivered from demonic oppression when I have prayed.</t>
  </si>
  <si>
    <t xml:space="preserve">I sometimes have a strong sense of what God wants to say to people in response to particular </t>
  </si>
  <si>
    <t>situations.</t>
  </si>
  <si>
    <t xml:space="preserve">I feel I can communicate biblical truths to others and see resulting changes in knowledge, attitudes, </t>
  </si>
  <si>
    <t>values or conduct.</t>
  </si>
  <si>
    <t xml:space="preserve">Some people indicate that I have perceived and applied biblical truth to the specific needs of fellow </t>
  </si>
  <si>
    <t>believers.</t>
  </si>
  <si>
    <t>Exercism</t>
  </si>
  <si>
    <t xml:space="preserve">I would be willing to leave comfortable surroundings if it would enable me to share Christ with more </t>
  </si>
  <si>
    <t>people.</t>
  </si>
  <si>
    <t xml:space="preserve">There have been times when I have felt sure I knew God's specific will for the future growth of His </t>
  </si>
  <si>
    <t>work, even when others have not been so sure.</t>
  </si>
  <si>
    <t xml:space="preserve"> Your
Preference</t>
  </si>
  <si>
    <t>The number of 1's were counted in each row.  The total for each</t>
  </si>
  <si>
    <t>row is entered in the shaded area at the end of that row.</t>
  </si>
  <si>
    <r>
      <t>INSTRUCTIONS:</t>
    </r>
    <r>
      <rPr>
        <sz val="12"/>
        <rFont val="Tahoma"/>
        <family val="2"/>
      </rPr>
      <t xml:space="preserve"> Read each question carefully and mark your answer with the</t>
    </r>
  </si>
  <si>
    <r>
      <t xml:space="preserve">number </t>
    </r>
    <r>
      <rPr>
        <b/>
        <sz val="12"/>
        <rFont val="Tahoma"/>
        <family val="2"/>
      </rPr>
      <t>1</t>
    </r>
    <r>
      <rPr>
        <sz val="12"/>
        <rFont val="Tahoma"/>
        <family val="2"/>
      </rPr>
      <t xml:space="preserve"> in the square preceding the answer you wish to choose.  Do not spend too</t>
    </r>
  </si>
  <si>
    <t>much time thinking about any one question.  If you cannot decide on an answer, skip</t>
  </si>
  <si>
    <t>that question and return to it later.  Be sure that each question has only one answer.</t>
  </si>
  <si>
    <t>Ask any questions you have now…… You may begin.</t>
  </si>
  <si>
    <t>1st</t>
  </si>
  <si>
    <t>3rd</t>
  </si>
  <si>
    <t>2nd</t>
  </si>
  <si>
    <t>4th</t>
  </si>
  <si>
    <t>Ranking/Highlighting</t>
  </si>
  <si>
    <t>Date Taken -</t>
  </si>
  <si>
    <t xml:space="preserve">People have told me that I was God's instrument which brought supernatural change in lives or </t>
  </si>
  <si>
    <t>circumstances.</t>
  </si>
  <si>
    <t xml:space="preserve">I prefer being active and doing something rather than just sitting around talking, reading or listening to </t>
  </si>
  <si>
    <t>a speaker.</t>
  </si>
  <si>
    <t>I sometimes feel that I know exactly what God wants to do in ministry at a specific point in time.</t>
  </si>
  <si>
    <t>People have told me that I have helped them be restored to the Christian community.</t>
  </si>
  <si>
    <t>Studying the Bible and sharing my insights with others is very satisfying for me.</t>
  </si>
  <si>
    <t>I have the ability to discover new truths for myself through reading or observing situations firsthand.</t>
  </si>
  <si>
    <t>I have urged others to seek biblical solutions to their affliction or suffering.</t>
  </si>
  <si>
    <t>I can tell whether a person speaking in tongues is genuine.</t>
  </si>
  <si>
    <t>I have been willing to maintain a lower standard of living in order to benefit God's work.</t>
  </si>
  <si>
    <t>When I serve the Lord, I really don't care who gets the credit.</t>
  </si>
  <si>
    <t>I would enjoy spending time with a lonely, shut-in person or someone in prison.</t>
  </si>
  <si>
    <t>More than most, I have had a strong desire to see peoples of other countries won to the Lord.</t>
  </si>
  <si>
    <t>I am attracted to non-believers because of my desire to win them to Christ.</t>
  </si>
  <si>
    <t>I have desired to make my home available to those in the Lord's service whenever needed.</t>
  </si>
  <si>
    <t>Others have told me that I am a person of unusual vision, and I agree.</t>
  </si>
  <si>
    <t>When I am in charge, things seem to run smoothly.</t>
  </si>
  <si>
    <t>I have enjoyed bearing the responsibility for the success of a particular task within my church.</t>
  </si>
  <si>
    <t>In the name of the Lord, I have been able to recover sight to the blind.</t>
  </si>
  <si>
    <t>When I pray for the sick, either they or I feel sensations of tingling or warmth.</t>
  </si>
  <si>
    <t>When I speak in tongues, I believe it is edifying to the Lord's Body.</t>
  </si>
  <si>
    <t>I have interpreted tongues in such a way that the message appeared to be directly from God.</t>
  </si>
  <si>
    <t>Poor people accept me because I choose to live on their level.</t>
  </si>
  <si>
    <t>I readily identify with Paul's desire for others to be single as he was.</t>
  </si>
  <si>
    <t>When I pray, God frequently speaks to me, and I recognize His voice.</t>
  </si>
  <si>
    <t>I cast out demons in Jesus' name.</t>
  </si>
  <si>
    <t>I respond cheerfully when asked to do a job, even if it seems menial.</t>
  </si>
  <si>
    <t xml:space="preserve">I have felt an unusual presence of God and personal confidence when important decisions needed to be </t>
  </si>
  <si>
    <t>made.</t>
  </si>
  <si>
    <t>Sixth Edition</t>
  </si>
  <si>
    <t>Test and Answer Sheet</t>
  </si>
  <si>
    <t>(Summary Included)</t>
  </si>
  <si>
    <t>Author: Isabel Briggs Myers</t>
  </si>
  <si>
    <t>Which answer comes closest to describing how you usually feel or act?</t>
  </si>
  <si>
    <t>1. When you go somewhere for the day, would you rather…</t>
  </si>
  <si>
    <t>2. Do you consider yourself to be…</t>
  </si>
  <si>
    <t>plan what you will do and when,</t>
  </si>
  <si>
    <t>more of a spontaneous person</t>
  </si>
  <si>
    <t>or just go?</t>
  </si>
  <si>
    <t>or more of an organized person?</t>
  </si>
  <si>
    <t>3. If you were a teacher, would you rather teach…</t>
  </si>
  <si>
    <t>4. Are you usually…</t>
  </si>
  <si>
    <t>fact courses, or</t>
  </si>
  <si>
    <t>a "good mixer", or</t>
  </si>
  <si>
    <t>courses involving theory?</t>
  </si>
  <si>
    <t>rather quiet and reserved?</t>
  </si>
  <si>
    <t>5. Do you usually get along better with…</t>
  </si>
  <si>
    <t>6. Do you more often let…</t>
  </si>
  <si>
    <t>imaginative people, or</t>
  </si>
  <si>
    <t>your heart rule your head, or</t>
  </si>
  <si>
    <t>realistic people?</t>
  </si>
  <si>
    <t>your head rule your heart?</t>
  </si>
  <si>
    <t>7. Do you prefer to do many things…</t>
  </si>
  <si>
    <t>8. Are you…</t>
  </si>
  <si>
    <t>on the spur of the moment,</t>
  </si>
  <si>
    <t>easy to get to know, or</t>
  </si>
  <si>
    <t>or according to your plans?</t>
  </si>
  <si>
    <t>hard to get to know?</t>
  </si>
  <si>
    <t>9. Does following a schedule</t>
  </si>
  <si>
    <t>10. When you have a special job to do, do you like to…</t>
  </si>
  <si>
    <t>appeal to you, or</t>
  </si>
  <si>
    <t>organize it carefully before you start,</t>
  </si>
  <si>
    <t>cramp you?</t>
  </si>
  <si>
    <t>find out what is necessary as you go along?</t>
  </si>
  <si>
    <t>11. In most instances, do you prefer to…</t>
  </si>
  <si>
    <t>12. Would most people say you are…</t>
  </si>
  <si>
    <t>go with the flow</t>
  </si>
  <si>
    <t>a private person,</t>
  </si>
  <si>
    <t>follow a schedule?</t>
  </si>
  <si>
    <t>a very open person?</t>
  </si>
  <si>
    <t>13. Would you rather be considered…</t>
  </si>
  <si>
    <t>14. In a large group do you more often…</t>
  </si>
  <si>
    <t>a practical person, or</t>
  </si>
  <si>
    <t>introduce others, or</t>
  </si>
  <si>
    <t>an ingenious person?</t>
  </si>
  <si>
    <t>get introduced?</t>
  </si>
  <si>
    <t>15. Would you rather have as a friend someone who…</t>
  </si>
  <si>
    <t>16. Are you inclined to…</t>
  </si>
  <si>
    <t>is always coming up with new ideas, or</t>
  </si>
  <si>
    <t>value sentiment more than logic, or</t>
  </si>
  <si>
    <t>has both feet on the ground?</t>
  </si>
  <si>
    <t>value logic more than sentiment?</t>
  </si>
  <si>
    <t>17. Do you prefer to…</t>
  </si>
  <si>
    <t>18. Do you tend to spend a lot of time…</t>
  </si>
  <si>
    <t>wait and see what happens and then make plans</t>
  </si>
  <si>
    <t>by yourself, or</t>
  </si>
  <si>
    <t>or plan things far in advance?</t>
  </si>
  <si>
    <t>with others?</t>
  </si>
  <si>
    <t>19. Do you find being around a lot of people…</t>
  </si>
  <si>
    <t>20. Do you prefer to…</t>
  </si>
  <si>
    <t>gives you more engergy, or</t>
  </si>
  <si>
    <t>arrange dates, parties, etc. well in advance, or</t>
  </si>
  <si>
    <t>is often "draining"?</t>
  </si>
  <si>
    <t>be free to do whatever looks like fun when the time comes?</t>
  </si>
  <si>
    <t>21. In planning a trip would you prefer to…</t>
  </si>
  <si>
    <t>22. At parties, do you…</t>
  </si>
  <si>
    <t>most of the time do whatever you feel like that day, or</t>
  </si>
  <si>
    <t>sometimes get bored,</t>
  </si>
  <si>
    <t>know ahead of time what you'll be doing most of the days?</t>
  </si>
  <si>
    <t>always have fun?</t>
  </si>
  <si>
    <t>23. Do you usually</t>
  </si>
  <si>
    <t>24. Are you more attracted to</t>
  </si>
  <si>
    <t>mingle will with others, or</t>
  </si>
  <si>
    <t>a person with a quick and brilliant mind, or</t>
  </si>
  <si>
    <t>tend to keep more to yourself?</t>
  </si>
  <si>
    <t>a practical person with a lot of common sense?</t>
  </si>
  <si>
    <t>25. In your daily work, do you</t>
  </si>
  <si>
    <t>26. Would you say it generally takes others</t>
  </si>
  <si>
    <t>rather enjoy an emergency that makes you work against time, or</t>
  </si>
  <si>
    <t>a lot of time to get to know you, or</t>
  </si>
  <si>
    <t>usually plan your work so you won't need to work under pressure?</t>
  </si>
  <si>
    <t>a little time to get to know you?</t>
  </si>
  <si>
    <t>Which word in each pair appeals to you more?  Think about what the words</t>
  </si>
  <si>
    <t>mean, not about how they look or how they sound.</t>
  </si>
  <si>
    <t>private</t>
  </si>
  <si>
    <t>scheduled</t>
  </si>
  <si>
    <t>open</t>
  </si>
  <si>
    <t>unplanned</t>
  </si>
  <si>
    <t>abstract</t>
  </si>
  <si>
    <t>gentle</t>
  </si>
  <si>
    <t>solid</t>
  </si>
  <si>
    <t>firm</t>
  </si>
  <si>
    <t>thinking</t>
  </si>
  <si>
    <t>facts</t>
  </si>
  <si>
    <t>feeling</t>
  </si>
  <si>
    <t>ideas</t>
  </si>
  <si>
    <t>impulse</t>
  </si>
  <si>
    <t>hearty</t>
  </si>
  <si>
    <t>decision</t>
  </si>
  <si>
    <t>quiet</t>
  </si>
  <si>
    <t>systematic</t>
  </si>
  <si>
    <t>outgoing</t>
  </si>
  <si>
    <t>casual</t>
  </si>
  <si>
    <t>theory</t>
  </si>
  <si>
    <t>sesitive</t>
  </si>
  <si>
    <t>certainty</t>
  </si>
  <si>
    <t>just</t>
  </si>
  <si>
    <t>convincing</t>
  </si>
  <si>
    <t>statement</t>
  </si>
  <si>
    <t>touching</t>
  </si>
  <si>
    <t>concept</t>
  </si>
  <si>
    <t>unconstrained</t>
  </si>
  <si>
    <t>reserved</t>
  </si>
  <si>
    <t>talkative</t>
  </si>
  <si>
    <t>orderly</t>
  </si>
  <si>
    <t>idea</t>
  </si>
  <si>
    <t>easygoing</t>
  </si>
  <si>
    <t>actuality</t>
  </si>
  <si>
    <t>compassion</t>
  </si>
  <si>
    <t>benefits</t>
  </si>
  <si>
    <t>foresight</t>
  </si>
  <si>
    <t>blessings</t>
  </si>
  <si>
    <t>no-nonsense</t>
  </si>
  <si>
    <t>few friends</t>
  </si>
  <si>
    <t>theoretical</t>
  </si>
  <si>
    <t>lots of friends</t>
  </si>
  <si>
    <t>imaginative</t>
  </si>
  <si>
    <t>spontaneous</t>
  </si>
  <si>
    <t>matter-of-fact</t>
  </si>
  <si>
    <t>warm</t>
  </si>
  <si>
    <t>objective</t>
  </si>
  <si>
    <t>passionate</t>
  </si>
  <si>
    <t>build</t>
  </si>
  <si>
    <t>guiet</t>
  </si>
  <si>
    <t>invent</t>
  </si>
  <si>
    <t>gregarious</t>
  </si>
  <si>
    <t>compassionate</t>
  </si>
  <si>
    <t>fact</t>
  </si>
  <si>
    <t>logical</t>
  </si>
  <si>
    <t>analytical</t>
  </si>
  <si>
    <t>sensible</t>
  </si>
  <si>
    <t>sentimental</t>
  </si>
  <si>
    <t>D.I.S.C., Wagner-Modified Questionaire, and Briggs Myers TYPE Indicator</t>
  </si>
  <si>
    <t>fascinating</t>
  </si>
  <si>
    <t>59. When you start a big project that is due in a week, do you…</t>
  </si>
  <si>
    <t>60. In social situations do you generally find it…</t>
  </si>
  <si>
    <t>take time to list the separate things to be done and the</t>
  </si>
  <si>
    <t>difficult to start and maintain a conversation with some</t>
  </si>
  <si>
    <t>order of doing them?</t>
  </si>
  <si>
    <t>people, or</t>
  </si>
  <si>
    <t>or plunge right in?</t>
  </si>
  <si>
    <t>easy to talk to most people for long periods of time?</t>
  </si>
  <si>
    <t>61. In doing something that many other people do, does it apeal</t>
  </si>
  <si>
    <t>62. Can the new people you meet tell what you are interested in…</t>
  </si>
  <si>
    <t>to you more to…</t>
  </si>
  <si>
    <t>right away, or</t>
  </si>
  <si>
    <t>do it in the accepted way, or</t>
  </si>
  <si>
    <t>only after they really get to know you?</t>
  </si>
  <si>
    <t>invent a way of your own?</t>
  </si>
  <si>
    <t>63. Do you generally prefer courses that teach…</t>
  </si>
  <si>
    <t>64. Is it a higher compliment ot be called…</t>
  </si>
  <si>
    <t>concepts and principles, or</t>
  </si>
  <si>
    <t>a person of real feeling, or</t>
  </si>
  <si>
    <t>facts and figures?</t>
  </si>
  <si>
    <t>a consistently reasonable person?</t>
  </si>
  <si>
    <t>65. Do you find going by a schedule…</t>
  </si>
  <si>
    <t>66. When you are with a group of people, would you usually</t>
  </si>
  <si>
    <t>necessary at time but generally unfavorable</t>
  </si>
  <si>
    <t>rather…</t>
  </si>
  <si>
    <t>or helful and favorable most of the time?</t>
  </si>
  <si>
    <t>talk individually with people you know well, or</t>
  </si>
  <si>
    <t>join in the talk of the group?</t>
  </si>
  <si>
    <t>67. At parties do you…</t>
  </si>
  <si>
    <t>68. Does the idea of making a list of what you should get done</t>
  </si>
  <si>
    <t>do much of the talking, or</t>
  </si>
  <si>
    <t>over a weekend…</t>
  </si>
  <si>
    <t>let other do most of the talking?</t>
  </si>
  <si>
    <t>leave you cold?</t>
  </si>
  <si>
    <t>69. Which is a higher compliment, to be called…</t>
  </si>
  <si>
    <t>70. Do you generally prefer to…</t>
  </si>
  <si>
    <t>competent, or</t>
  </si>
  <si>
    <t>make your social engagements some distance ahead,</t>
  </si>
  <si>
    <t>compassionate?</t>
  </si>
  <si>
    <t>or be free to do things on the spur of the moment?</t>
  </si>
  <si>
    <t>71. Overall, when working on a big assignment, do you tend to…</t>
  </si>
  <si>
    <t>72. Can you keep a conversation going indefinitely…</t>
  </si>
  <si>
    <t>figure out what needs to be done as you go along,</t>
  </si>
  <si>
    <t>only with people who share some interest of yours,</t>
  </si>
  <si>
    <t>or begin by breaking it down into steps?</t>
  </si>
  <si>
    <t>or with almost anyone?</t>
  </si>
  <si>
    <t>73. Would you rather…</t>
  </si>
  <si>
    <t>74. In reading for pleasure, do you…</t>
  </si>
  <si>
    <t>=</t>
  </si>
  <si>
    <t>Extrovert</t>
  </si>
  <si>
    <t>Introvert</t>
  </si>
  <si>
    <t>Spirtual Gift</t>
  </si>
  <si>
    <t>support the established methods of doing good, or</t>
  </si>
  <si>
    <t>enjoy odd or original ways of saying things, or</t>
  </si>
  <si>
    <t>analyze what is still wrong and attack unsolved problems</t>
  </si>
  <si>
    <t>like writers to say exactly what they mean?</t>
  </si>
  <si>
    <t>75. Would you rather work under a boss (or teacher) who is…</t>
  </si>
  <si>
    <t>76. Would you prefer to do most things according to…</t>
  </si>
  <si>
    <t>good-natured but often inconsistent, or</t>
  </si>
  <si>
    <t>however you feel that particular day,</t>
  </si>
  <si>
    <t>sharp-tongued but always logical?</t>
  </si>
  <si>
    <t>or a set schedule?</t>
  </si>
  <si>
    <t>77. Can you…</t>
  </si>
  <si>
    <t>78. When making a decision, is it more important to you to…</t>
  </si>
  <si>
    <t>talk easily to almost anyone for as long as you have to, or</t>
  </si>
  <si>
    <t>weigh the facts, or</t>
  </si>
  <si>
    <t>find a lot to say only to certain people or under certain</t>
  </si>
  <si>
    <t>consider people's feelings and opinions?</t>
  </si>
  <si>
    <t>conditions?</t>
  </si>
  <si>
    <t>Part IV</t>
  </si>
  <si>
    <t>bighearted</t>
  </si>
  <si>
    <t>realistic</t>
  </si>
  <si>
    <t>firm-minded</t>
  </si>
  <si>
    <t>fair-minded</t>
  </si>
  <si>
    <t>production</t>
  </si>
  <si>
    <t>caring</t>
  </si>
  <si>
    <t>design</t>
  </si>
  <si>
    <t>possibilities</t>
  </si>
  <si>
    <t>tenderness</t>
  </si>
  <si>
    <t>certainties</t>
  </si>
  <si>
    <t>strength</t>
  </si>
  <si>
    <t>practical</t>
  </si>
  <si>
    <t>make</t>
  </si>
  <si>
    <t>create</t>
  </si>
  <si>
    <t>novel</t>
  </si>
  <si>
    <t>sympathize</t>
  </si>
  <si>
    <t>already known</t>
  </si>
  <si>
    <t>analyze</t>
  </si>
  <si>
    <t>strong-willed</t>
  </si>
  <si>
    <t>concrete</t>
  </si>
  <si>
    <t>tenderhearted</t>
  </si>
  <si>
    <t>devoted</t>
  </si>
  <si>
    <t>competent</t>
  </si>
  <si>
    <t>determined</t>
  </si>
  <si>
    <t>kindhearted</t>
  </si>
  <si>
    <t>innovative</t>
  </si>
  <si>
    <t>Part V</t>
  </si>
  <si>
    <t>E</t>
  </si>
  <si>
    <t>I</t>
  </si>
  <si>
    <t>S</t>
  </si>
  <si>
    <t>N</t>
  </si>
  <si>
    <t>T</t>
  </si>
  <si>
    <t>F</t>
  </si>
  <si>
    <t>J</t>
  </si>
  <si>
    <t>P</t>
  </si>
  <si>
    <t>Part VI</t>
  </si>
  <si>
    <t>Summary of self-scorable form and different personality types.</t>
  </si>
  <si>
    <t>Raw Points</t>
  </si>
  <si>
    <t>Sensing-Introvert</t>
  </si>
  <si>
    <t>Intuitive-Introvert</t>
  </si>
  <si>
    <t>Extroversion</t>
  </si>
  <si>
    <t>-</t>
  </si>
  <si>
    <t>Introversion</t>
  </si>
  <si>
    <t>Sensing</t>
  </si>
  <si>
    <t>Intuition</t>
  </si>
  <si>
    <t>Thinking</t>
  </si>
  <si>
    <t>Feeling</t>
  </si>
  <si>
    <t>Judging</t>
  </si>
  <si>
    <t>Perceiving</t>
  </si>
  <si>
    <t>Reported Type</t>
  </si>
  <si>
    <t>Tie-Breaking Rule</t>
  </si>
  <si>
    <t>If E = I then write I</t>
  </si>
  <si>
    <t>If S = N then write N</t>
  </si>
  <si>
    <t>If T = F then write F</t>
  </si>
  <si>
    <t>If J = P then write P</t>
  </si>
  <si>
    <t>Preference Clarity Category</t>
  </si>
  <si>
    <t>Sensing-Extravert</t>
  </si>
  <si>
    <t>Intuitive-Extravert</t>
  </si>
  <si>
    <t>RAW POINTS RANGES</t>
  </si>
  <si>
    <t>Slight</t>
  </si>
  <si>
    <t>Moderate</t>
  </si>
  <si>
    <t>Clear</t>
  </si>
  <si>
    <t>Very Clear</t>
  </si>
  <si>
    <t>or</t>
  </si>
  <si>
    <t>11 - 13</t>
  </si>
  <si>
    <t>14 - 16</t>
  </si>
  <si>
    <t>17 - 19</t>
  </si>
  <si>
    <t>20 - 21</t>
  </si>
  <si>
    <t>13 - 15</t>
  </si>
  <si>
    <t>16 - 20</t>
  </si>
  <si>
    <t>21 - 24</t>
  </si>
  <si>
    <t>25 - 26</t>
  </si>
  <si>
    <t>12 - 14</t>
  </si>
  <si>
    <t>15 - 18</t>
  </si>
  <si>
    <t>19 - 22</t>
  </si>
  <si>
    <t>23 - 24</t>
  </si>
  <si>
    <t>17 - 20</t>
  </si>
  <si>
    <t>21 -22</t>
  </si>
  <si>
    <t>Note: if less than "slight" then use slight.</t>
  </si>
  <si>
    <t>Summary</t>
  </si>
  <si>
    <t>Your Preference Clarity Category</t>
  </si>
  <si>
    <t>Part VII</t>
  </si>
  <si>
    <t>Characteristics Frequently Associated with Each TYPE</t>
  </si>
  <si>
    <t>ISTJ</t>
  </si>
  <si>
    <t>ISFJ</t>
  </si>
  <si>
    <t>INFJ</t>
  </si>
  <si>
    <t>INTJ</t>
  </si>
  <si>
    <t>ISTP</t>
  </si>
  <si>
    <t>ISFP</t>
  </si>
  <si>
    <t>INFP</t>
  </si>
  <si>
    <t>INTP</t>
  </si>
  <si>
    <t>ESTP</t>
  </si>
  <si>
    <t>ESFP</t>
  </si>
  <si>
    <t>ENFP</t>
  </si>
  <si>
    <t>ENTP</t>
  </si>
  <si>
    <t>ESTJ</t>
  </si>
  <si>
    <t>ESFJ</t>
  </si>
  <si>
    <t>ENFJ</t>
  </si>
  <si>
    <t>ENTJ</t>
  </si>
  <si>
    <t>Age of Test Taker:</t>
  </si>
  <si>
    <t>to the word that is least like you.</t>
  </si>
  <si>
    <t>For each question, use the numbers 1-4 only once in the shaded boxes on the right.</t>
  </si>
  <si>
    <t>Enthusiastic</t>
  </si>
  <si>
    <t>Competive</t>
  </si>
  <si>
    <t>Bold</t>
  </si>
  <si>
    <t>Even-tempered</t>
  </si>
  <si>
    <t>Conscientious</t>
  </si>
  <si>
    <t>Good mixer</t>
  </si>
  <si>
    <t>Friendly</t>
  </si>
  <si>
    <t>Thorough</t>
  </si>
  <si>
    <t>Logical</t>
  </si>
  <si>
    <t>Sociable</t>
  </si>
  <si>
    <t>Attractive</t>
  </si>
  <si>
    <t>Dominant</t>
  </si>
  <si>
    <t>Good-natured</t>
  </si>
  <si>
    <t>Controlled</t>
  </si>
  <si>
    <t>Outspoken</t>
  </si>
  <si>
    <t>Easy-going</t>
  </si>
  <si>
    <t>Agreeable</t>
  </si>
  <si>
    <t>Reserved</t>
  </si>
  <si>
    <t>Outgoing</t>
  </si>
  <si>
    <t>Appealing</t>
  </si>
  <si>
    <t>Daring</t>
  </si>
  <si>
    <t>Kind</t>
  </si>
  <si>
    <t>Careful</t>
  </si>
  <si>
    <t>Direct</t>
  </si>
  <si>
    <t>Strong-willed</t>
  </si>
  <si>
    <t>High Spirited</t>
  </si>
  <si>
    <t>Tactful</t>
  </si>
  <si>
    <t>Amiable</t>
  </si>
  <si>
    <t>Sympathetic</t>
  </si>
  <si>
    <t>Vigorous</t>
  </si>
  <si>
    <t>Charming</t>
  </si>
  <si>
    <t>Accurate</t>
  </si>
  <si>
    <t>Gentle</t>
  </si>
  <si>
    <t>Restless</t>
  </si>
  <si>
    <t>Well-disciplined</t>
  </si>
  <si>
    <t>Expressive</t>
  </si>
  <si>
    <t>Talkative</t>
  </si>
  <si>
    <t>Diplomatic</t>
  </si>
  <si>
    <t>Pioneering</t>
  </si>
  <si>
    <t>Considerate</t>
  </si>
  <si>
    <t>Score sheet for the above worksheet.  Each word is assigned to a letter.  Each Letter is then</t>
  </si>
  <si>
    <t>Motivated to persuade and influence others.  Tends to be open and verbalizes thoughts and feelings.  Prefers working with people rather than alone.</t>
  </si>
  <si>
    <t>"I enjoy telling stories and entertaining people...I get fired up about things...I like freedom from control and detail."</t>
  </si>
  <si>
    <t>Strategy of Success</t>
  </si>
  <si>
    <t>If you emphasize influence, be aware that others may prefer facts and short answers, systematic and organized approaches, your personal follow-through, and a low-key, sincere approach.</t>
  </si>
  <si>
    <t>Motivated to create a stable, organized environment.  Tends to be patient and a good listener.  Prefers participating in a group rather than directing it and listening more than talking.</t>
  </si>
  <si>
    <t>Strategies for Success</t>
  </si>
  <si>
    <t>If you emphasize steadiness, be aware that others may prefer to focus on the big picture and set prior-ities, to make decisions quickly, to know your needs and wants, and to challenge the way things are done.</t>
  </si>
  <si>
    <t>"I like working with people who get along...I enjoy helping people...I can be counted on to get the job done."</t>
  </si>
  <si>
    <t>Motivated to achieve high personal standards.  Tends to be diplomatic and carefully weighs pros and cons.  Prefers environments with clearly defined expectations.</t>
  </si>
  <si>
    <t>"I enjoy analyzing things…I am uncomfortable with emotional situations…I enjoy working with people who are organized and have high standards."</t>
  </si>
  <si>
    <t>If you emphasize with conscientiousness, be aware that others may prefer to deal directly with conflict, to use policies only as guidelines, to openly communicate and negotiate with you, and a clear explanation of your rules and standards.</t>
  </si>
  <si>
    <t>Motivated to solve problems and get immediate results.  Tends to question the status quo.  Prefers direct answers, varied activities, and independence.</t>
  </si>
  <si>
    <t>"I like being my own boss..I know what I want and I go after it..I like to test myself with new challenges."</t>
  </si>
  <si>
    <t>Strategy for Success</t>
  </si>
  <si>
    <t>If you emphasize dominance, be aware that others may prefer time to weigh pros and cons, an explanation of your decisions, to socialize briefly before getting down to business, and a cautious approach to change.</t>
  </si>
  <si>
    <t>(Only Top 10 will show rank number)</t>
  </si>
  <si>
    <t>totaled below for your score for that letter.  The highest scored letter is your most dominant all</t>
  </si>
  <si>
    <t>the way to the least scored letter as your least dominant.</t>
  </si>
  <si>
    <t>Letter</t>
  </si>
  <si>
    <t>Score</t>
  </si>
  <si>
    <t>Rank</t>
  </si>
  <si>
    <t>Behavior</t>
  </si>
  <si>
    <t>D</t>
  </si>
  <si>
    <t>Dominance</t>
  </si>
  <si>
    <t>Influence</t>
  </si>
  <si>
    <t>Steadiness</t>
  </si>
  <si>
    <t>C</t>
  </si>
  <si>
    <t>Conscientiousness</t>
  </si>
  <si>
    <t>Shows the letter assignment to each word in each question answered in Part I.</t>
  </si>
  <si>
    <r>
      <t>DISC</t>
    </r>
    <r>
      <rPr>
        <sz val="26"/>
        <rFont val="Tahoma"/>
        <family val="2"/>
      </rPr>
      <t xml:space="preserve"> Personal Profile</t>
    </r>
  </si>
  <si>
    <r>
      <t>of the words.</t>
    </r>
    <r>
      <rPr>
        <b/>
        <sz val="10"/>
        <rFont val="Tahoma"/>
        <family val="2"/>
      </rPr>
      <t xml:space="preserve">  Assign: 4 points</t>
    </r>
    <r>
      <rPr>
        <sz val="10"/>
        <rFont val="Tahoma"/>
        <family val="2"/>
      </rPr>
      <t xml:space="preserve"> to the word that is </t>
    </r>
    <r>
      <rPr>
        <i/>
        <sz val="10"/>
        <rFont val="Tahoma"/>
        <family val="2"/>
      </rPr>
      <t>most</t>
    </r>
    <r>
      <rPr>
        <sz val="10"/>
        <rFont val="Tahoma"/>
        <family val="2"/>
      </rPr>
      <t xml:space="preserve"> like you, </t>
    </r>
    <r>
      <rPr>
        <b/>
        <sz val="10"/>
        <rFont val="Tahoma"/>
        <family val="2"/>
      </rPr>
      <t>3 points</t>
    </r>
    <r>
      <rPr>
        <sz val="10"/>
        <rFont val="Tahoma"/>
        <family val="2"/>
      </rPr>
      <t xml:space="preserve"> to the</t>
    </r>
  </si>
  <si>
    <r>
      <t xml:space="preserve">word that is </t>
    </r>
    <r>
      <rPr>
        <i/>
        <sz val="10"/>
        <rFont val="Tahoma"/>
        <family val="2"/>
      </rPr>
      <t>like</t>
    </r>
    <r>
      <rPr>
        <sz val="10"/>
        <rFont val="Tahoma"/>
        <family val="2"/>
      </rPr>
      <t xml:space="preserve"> you, </t>
    </r>
    <r>
      <rPr>
        <b/>
        <sz val="10"/>
        <rFont val="Tahoma"/>
        <family val="2"/>
      </rPr>
      <t xml:space="preserve">2 points </t>
    </r>
    <r>
      <rPr>
        <sz val="10"/>
        <rFont val="Tahoma"/>
        <family val="2"/>
      </rPr>
      <t xml:space="preserve">to the word that is </t>
    </r>
    <r>
      <rPr>
        <i/>
        <sz val="10"/>
        <rFont val="Tahoma"/>
        <family val="2"/>
      </rPr>
      <t xml:space="preserve">somewhat like </t>
    </r>
    <r>
      <rPr>
        <sz val="10"/>
        <rFont val="Tahoma"/>
        <family val="2"/>
      </rPr>
      <t xml:space="preserve">you, and </t>
    </r>
    <r>
      <rPr>
        <b/>
        <sz val="10"/>
        <rFont val="Tahoma"/>
        <family val="2"/>
      </rPr>
      <t>1 point</t>
    </r>
  </si>
  <si>
    <t>Quiet, serious, earn success by throughness and dependability.  Practical, matter-of-fact, realistic, and responsible.  Decide logically what should be done and work toward it steadily, regardless of distractions.  Take pleasure in making everything orderly and organized-their work, their home, their life.  Values traditions and loyalty.</t>
  </si>
  <si>
    <t>Quiet, friendly, responsible, and conscientious. Committed and steady in meeting their obligations.  Thorough, painstaking, and accurate.  Loyal, considerate, notic and remember specifics about people who are important to them, concerned with how others feel.  Strive to create an orderly and harmonious enviornment at work and at home.</t>
  </si>
  <si>
    <t>Seek meaning and connection in ideas, relationships, and material possessions.  Want to understand what motivates people and are insightful about others.  Conscientious and committed to their firm values.  Develop a clear vision about how best to serve the common good.  Organized and decisive in implementing their vision.</t>
  </si>
  <si>
    <t>Have original minds and great drive for implementing their ideas and achieving their goals.  Quickly see patterns in external events and develop long-range explanatory perspectives.  When committed, organize a job and carry it through.  Skeptical and independent, have high standards of competence and performance for themselves and others.</t>
  </si>
  <si>
    <t>Tolerant and flexible, quiet observers until a problem appears, then act quickly to find workable solutions. Analyze what makes things work and readily get through large amounts of data to isolate the core of practical problems.  Interested in cause and effect, organize facts using logical principles, value efficiency.</t>
  </si>
  <si>
    <t>Quiet, friendly, sensitive, and kind.  Enjoy the present moment, what's going on around them.  Like to have their own space and to work within their own time frame.  Loyal and committed to their values and to people who are important to them.  Dislike disagreements and conflicts, do not force their opinions or values on others.</t>
  </si>
  <si>
    <t>Summary of Spiritual Tests</t>
  </si>
  <si>
    <t>DISC - Personal Profile Summary</t>
  </si>
  <si>
    <t>Spiritual Gift Summary</t>
  </si>
  <si>
    <t>TYPE Indicator Summary</t>
  </si>
  <si>
    <t>Type</t>
  </si>
  <si>
    <t>Idealistic, loyal to their values and to people who are important to them.  Want an external life that is congruent with their values.  Curious,  quick to see possibilities, can be catalysts for implementing ideas.  Seek to understand people and to help them fulfill their potential.  Adaptable, flexible, and accepting unless a value is threatened.</t>
  </si>
  <si>
    <t>Seek to develop logical explanations for everything that interests them.   Theoretical and abstract, interested more in ideas than in social interaction.  Quiet, contained, flexible, and adaptable.  Have unusual ability to focus in depth to solve problesm in thier area of interest. Skeptical, sometimes critical, always analytical.</t>
  </si>
  <si>
    <t>Flexible and tolerant, they take a pragmatic approach focused on immediate results.  Theories and conceptual explanations bore them - they want to act energetically to solve the problem.  Focus on the here-and-now, spontaneous, enjoy each moment that they can be active with others.  Enjoy material comforts and style.  Learn best through doing.</t>
  </si>
  <si>
    <t>Outgoing, friendly, and accepting.  Exuberant lovers of life, people, and material comforts.  Enjoy working with others to make things happen.  Bring common sense and a realistic approach to their work, and make work fun.  Flexible and spontaneous, adapt readily to new people and environments.  Learn best by trying a new skill with other people.</t>
  </si>
  <si>
    <t>Warmly enthusiastic and imaginative.  See life as full of possibilities.  Make connections between events and information very quickly, and confidently proceed based on the patters they see.   Want a lot of affirmation from others, and readily give appreciation and support.  Spontaneous and flexible, often rely on their ability to improvise and their verbal fluency.</t>
  </si>
  <si>
    <t>Quick, ingeneous, stimulating, alert, and outspoken.  Resourceful in solving new and challenging problems.  Adept at generating conceptual possibilities and then analyzing them strategically.  Good at reading other people.  Bored by routine, will seldom do the same thing the same way, apt to turn to one new interest after another.</t>
  </si>
  <si>
    <t>Practical, realistic, matter-of-fact.  Decisive, quickly move to implement decisions.  Organize projects and people to get things done, focus on getting results in the most efficient way possible.  Take care of routine details.  Have a clear set of logical standards, systemically follow them and want others to also.  Forceful in impletenting their plans.</t>
  </si>
  <si>
    <t>Warmhearted, conscien-tious, &amp; cooperative.  Want harmony in their environ-ment, work with determin-ation to establish it.  Like to work with others to com-plete tasks accurately &amp; on time.  Loyal, follow through even in small matters. Notice what others need in their day-to-day lives &amp; try to provide it.  Want to be ap-preciated for who they are and what they contribute.</t>
  </si>
  <si>
    <t>Warm, empathetic, responsive, and responsible.  Highly attuned to the emotions, needs, and motivations of others.  Find potential in everyone, want to help others fulfill their potential.  May act as catalysts for individual and group growth.  Loyal, responsive to praise and criticism.  Sociable, facilitate others in a group, and provide inspiring leadership.</t>
  </si>
  <si>
    <t>Frank, decisive, assume leadership readily.  Quickly see illogical and inefficient prodedures and policies, develop and implement comprehensive systems to solve organizational problems.  Enjoy long-term planning and goal setting.  Usually well informed, well read, enjoy expanding their knowledge and passing it on to others. Forceful in presenting their ideas.</t>
  </si>
  <si>
    <t>TOTAL VALUE OF ANSWERS</t>
  </si>
  <si>
    <t>GIFT</t>
  </si>
  <si>
    <t>RANK</t>
  </si>
  <si>
    <t>Prophecy</t>
  </si>
  <si>
    <t>Pastor</t>
  </si>
  <si>
    <t>Teaching</t>
  </si>
  <si>
    <t>Wisdom</t>
  </si>
  <si>
    <t>Knowledge</t>
  </si>
  <si>
    <t>Exhortation</t>
  </si>
  <si>
    <t>Giving</t>
  </si>
  <si>
    <t>Helps</t>
  </si>
  <si>
    <t>Mercy</t>
  </si>
  <si>
    <t>Missionary</t>
  </si>
  <si>
    <t>Evangelist</t>
  </si>
  <si>
    <t>Hospitality</t>
  </si>
  <si>
    <t>Faith</t>
  </si>
  <si>
    <t>Leadership</t>
  </si>
  <si>
    <t xml:space="preserv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</si>
</sst>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mm\ d\,\ yyyy"/>
    <numFmt numFmtId="166" formatCode="&quot;Yes&quot;;&quot;Yes&quot;;&quot;No&quot;"/>
    <numFmt numFmtId="167" formatCode="&quot;True&quot;;&quot;True&quot;;&quot;False&quot;"/>
    <numFmt numFmtId="168" formatCode="&quot;On&quot;;&quot;On&quot;;&quot;Off&quot;"/>
    <numFmt numFmtId="169" formatCode="mmm\-yyyy"/>
  </numFmts>
  <fonts count="77">
    <font>
      <sz val="10"/>
      <name val="Tahoma"/>
      <family val="0"/>
    </font>
    <font>
      <b/>
      <sz val="10"/>
      <name val="Tahoma"/>
      <family val="2"/>
    </font>
    <font>
      <b/>
      <sz val="12"/>
      <name val="Tahoma"/>
      <family val="2"/>
    </font>
    <font>
      <b/>
      <sz val="11"/>
      <name val="Tahoma"/>
      <family val="2"/>
    </font>
    <font>
      <sz val="11"/>
      <name val="Tahoma"/>
      <family val="2"/>
    </font>
    <font>
      <u val="single"/>
      <sz val="10"/>
      <name val="Tahoma"/>
      <family val="2"/>
    </font>
    <font>
      <sz val="26"/>
      <name val="Tahoma"/>
      <family val="2"/>
    </font>
    <font>
      <b/>
      <sz val="10"/>
      <color indexed="39"/>
      <name val="Tahoma"/>
      <family val="2"/>
    </font>
    <font>
      <i/>
      <sz val="10"/>
      <name val="Tahoma"/>
      <family val="2"/>
    </font>
    <font>
      <sz val="12"/>
      <name val="Tahoma"/>
      <family val="2"/>
    </font>
    <font>
      <sz val="7.5"/>
      <color indexed="8"/>
      <name val="Arial Narrow"/>
      <family val="2"/>
    </font>
    <font>
      <sz val="10"/>
      <color indexed="8"/>
      <name val="Tahoma"/>
      <family val="2"/>
    </font>
    <font>
      <b/>
      <i/>
      <sz val="11"/>
      <name val="Tahoma"/>
      <family val="2"/>
    </font>
    <font>
      <sz val="10"/>
      <color indexed="12"/>
      <name val="Tahoma"/>
      <family val="2"/>
    </font>
    <font>
      <sz val="8"/>
      <name val="Tahoma"/>
      <family val="0"/>
    </font>
    <font>
      <b/>
      <sz val="26"/>
      <name val="Tahoma"/>
      <family val="2"/>
    </font>
    <font>
      <sz val="20"/>
      <name val="Tahoma"/>
      <family val="2"/>
    </font>
    <font>
      <b/>
      <sz val="10"/>
      <color indexed="9"/>
      <name val="Tahoma"/>
      <family val="2"/>
    </font>
    <font>
      <i/>
      <sz val="8"/>
      <name val="Tahoma"/>
      <family val="2"/>
    </font>
    <font>
      <b/>
      <sz val="8"/>
      <name val="Tahoma"/>
      <family val="2"/>
    </font>
    <font>
      <sz val="8"/>
      <name val="Wingdings 2"/>
      <family val="1"/>
    </font>
    <font>
      <b/>
      <sz val="9"/>
      <name val="Tahoma"/>
      <family val="2"/>
    </font>
    <font>
      <b/>
      <sz val="8"/>
      <color indexed="9"/>
      <name val="Tahoma"/>
      <family val="2"/>
    </font>
    <font>
      <b/>
      <sz val="20"/>
      <name val="Tahoma"/>
      <family val="2"/>
    </font>
    <font>
      <sz val="9"/>
      <name val="Tahoma"/>
      <family val="2"/>
    </font>
    <font>
      <sz val="10"/>
      <name val="Arial"/>
      <family val="0"/>
    </font>
    <font>
      <b/>
      <sz val="14"/>
      <name val="Tahoma"/>
      <family val="2"/>
    </font>
    <font>
      <u val="single"/>
      <sz val="10"/>
      <color indexed="12"/>
      <name val="Tahoma"/>
      <family val="0"/>
    </font>
    <font>
      <u val="single"/>
      <sz val="10"/>
      <color indexed="36"/>
      <name val="Tahoma"/>
      <family val="0"/>
    </font>
    <font>
      <b/>
      <i/>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42"/>
      <color indexed="8"/>
      <name val="Tahoma"/>
      <family val="0"/>
    </font>
    <font>
      <sz val="16"/>
      <color indexed="8"/>
      <name val="Tahoma"/>
      <family val="0"/>
    </font>
    <font>
      <b/>
      <sz val="16"/>
      <color indexed="8"/>
      <name val="Tahoma"/>
      <family val="0"/>
    </font>
    <font>
      <sz val="18"/>
      <color indexed="8"/>
      <name val="Tahoma"/>
      <family val="0"/>
    </font>
    <font>
      <b/>
      <u val="single"/>
      <sz val="13"/>
      <color indexed="8"/>
      <name val="Tahoma"/>
      <family val="0"/>
    </font>
    <font>
      <b/>
      <u val="single"/>
      <sz val="16"/>
      <color indexed="8"/>
      <name val="Tahoma"/>
      <family val="0"/>
    </font>
    <font>
      <b/>
      <u val="single"/>
      <sz val="5"/>
      <color indexed="8"/>
      <name val="Tahoma"/>
      <family val="0"/>
    </font>
    <font>
      <i/>
      <sz val="12"/>
      <color indexed="8"/>
      <name val="Tahoma"/>
      <family val="0"/>
    </font>
    <font>
      <u val="single"/>
      <sz val="10"/>
      <color indexed="8"/>
      <name val="Tahoma"/>
      <family val="0"/>
    </font>
    <font>
      <sz val="5"/>
      <color indexed="8"/>
      <name val="Tahoma"/>
      <family val="0"/>
    </font>
    <font>
      <i/>
      <sz val="10"/>
      <color indexed="8"/>
      <name val="Tahoma"/>
      <family val="0"/>
    </font>
    <font>
      <b/>
      <i/>
      <u val="single"/>
      <sz val="10"/>
      <color indexed="8"/>
      <name val="Tahoma"/>
      <family val="0"/>
    </font>
    <font>
      <b/>
      <i/>
      <sz val="12"/>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13"/>
        <bgColor indexed="64"/>
      </patternFill>
    </fill>
    <fill>
      <patternFill patternType="solid">
        <fgColor indexed="3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style="medium">
        <color indexed="9"/>
      </right>
      <top style="medium">
        <color indexed="8"/>
      </top>
      <bottom style="thin"/>
    </border>
    <border>
      <left style="medium">
        <color indexed="9"/>
      </left>
      <right style="medium">
        <color indexed="9"/>
      </right>
      <top style="medium">
        <color indexed="8"/>
      </top>
      <bottom style="thin"/>
    </border>
    <border>
      <left style="medium">
        <color indexed="9"/>
      </left>
      <right style="medium"/>
      <top style="medium">
        <color indexed="8"/>
      </top>
      <bottom style="thin"/>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thin"/>
      <right style="medium"/>
      <top style="medium"/>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7"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5"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16">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3" fillId="0" borderId="0" xfId="0" applyFont="1" applyAlignment="1" applyProtection="1">
      <alignment horizontal="left"/>
      <protection/>
    </xf>
    <xf numFmtId="0" fontId="1" fillId="0" borderId="0" xfId="0" applyFont="1" applyAlignment="1" applyProtection="1">
      <alignment horizontal="left"/>
      <protection/>
    </xf>
    <xf numFmtId="0" fontId="5" fillId="0" borderId="0" xfId="0" applyFont="1" applyAlignment="1" applyProtection="1">
      <alignment horizontal="center"/>
      <protection/>
    </xf>
    <xf numFmtId="0" fontId="0" fillId="0" borderId="0" xfId="0" applyFont="1" applyAlignment="1" applyProtection="1">
      <alignment horizontal="left"/>
      <protection/>
    </xf>
    <xf numFmtId="0" fontId="4" fillId="0" borderId="0" xfId="0" applyFont="1" applyAlignment="1" applyProtection="1">
      <alignment horizontal="left"/>
      <protection/>
    </xf>
    <xf numFmtId="0" fontId="1" fillId="0" borderId="10" xfId="0" applyFont="1" applyBorder="1" applyAlignment="1" applyProtection="1">
      <alignment/>
      <protection/>
    </xf>
    <xf numFmtId="0" fontId="0" fillId="0" borderId="10" xfId="0" applyBorder="1" applyAlignment="1" applyProtection="1">
      <alignment horizontal="center"/>
      <protection/>
    </xf>
    <xf numFmtId="0" fontId="1" fillId="0" borderId="0" xfId="0" applyFont="1" applyBorder="1" applyAlignment="1" applyProtection="1">
      <alignment/>
      <protection/>
    </xf>
    <xf numFmtId="0" fontId="0" fillId="0" borderId="0" xfId="0" applyBorder="1" applyAlignment="1" applyProtection="1">
      <alignment/>
      <protection/>
    </xf>
    <xf numFmtId="0" fontId="1" fillId="0" borderId="0" xfId="0" applyFont="1" applyAlignment="1" applyProtection="1">
      <alignment horizontal="center"/>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0" xfId="0" applyFill="1" applyBorder="1" applyAlignment="1" applyProtection="1">
      <alignment/>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2" fillId="0" borderId="0" xfId="0" applyFont="1" applyAlignment="1" applyProtection="1">
      <alignment/>
      <protection/>
    </xf>
    <xf numFmtId="0" fontId="0" fillId="0" borderId="13" xfId="0" applyBorder="1" applyAlignment="1" applyProtection="1">
      <alignment horizontal="center"/>
      <protection/>
    </xf>
    <xf numFmtId="0" fontId="3" fillId="0" borderId="14" xfId="0" applyFont="1" applyBorder="1" applyAlignment="1" applyProtection="1">
      <alignment horizontal="center"/>
      <protection/>
    </xf>
    <xf numFmtId="0" fontId="0" fillId="0" borderId="15" xfId="0" applyBorder="1" applyAlignment="1" applyProtection="1">
      <alignment horizontal="center"/>
      <protection/>
    </xf>
    <xf numFmtId="0" fontId="0" fillId="0" borderId="0" xfId="0" applyBorder="1" applyAlignment="1" applyProtection="1">
      <alignment horizontal="center"/>
      <protection/>
    </xf>
    <xf numFmtId="0" fontId="1"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8" fillId="0" borderId="0" xfId="0" applyFont="1" applyAlignment="1" applyProtection="1">
      <alignment horizontal="left"/>
      <protection/>
    </xf>
    <xf numFmtId="0" fontId="0" fillId="0" borderId="0" xfId="0" applyFont="1" applyAlignment="1">
      <alignment horizontal="left" wrapText="1"/>
    </xf>
    <xf numFmtId="0" fontId="10" fillId="0" borderId="0" xfId="0" applyFont="1" applyAlignment="1">
      <alignment/>
    </xf>
    <xf numFmtId="0" fontId="0" fillId="0" borderId="0" xfId="0" applyAlignment="1">
      <alignment wrapText="1"/>
    </xf>
    <xf numFmtId="0" fontId="11" fillId="0" borderId="0" xfId="0" applyFont="1" applyAlignment="1">
      <alignment/>
    </xf>
    <xf numFmtId="0" fontId="0" fillId="0" borderId="0" xfId="0" applyFont="1" applyAlignment="1" applyProtection="1">
      <alignment/>
      <protection/>
    </xf>
    <xf numFmtId="0" fontId="0" fillId="0" borderId="0" xfId="0" applyFont="1" applyAlignment="1">
      <alignment wrapText="1"/>
    </xf>
    <xf numFmtId="0" fontId="0" fillId="0" borderId="0" xfId="0" applyFont="1" applyAlignment="1">
      <alignment/>
    </xf>
    <xf numFmtId="0" fontId="0" fillId="0" borderId="0" xfId="0" applyFont="1" applyAlignment="1" applyProtection="1">
      <alignment/>
      <protection/>
    </xf>
    <xf numFmtId="0" fontId="3" fillId="0" borderId="0" xfId="0" applyFont="1" applyAlignment="1" applyProtection="1">
      <alignment/>
      <protection/>
    </xf>
    <xf numFmtId="0" fontId="12" fillId="0" borderId="0" xfId="0" applyFont="1" applyAlignment="1" applyProtection="1">
      <alignment horizontal="center"/>
      <protection/>
    </xf>
    <xf numFmtId="0" fontId="12" fillId="0" borderId="0" xfId="0" applyFont="1" applyAlignment="1" applyProtection="1">
      <alignment/>
      <protection/>
    </xf>
    <xf numFmtId="0" fontId="13" fillId="0" borderId="0" xfId="0" applyFont="1" applyAlignment="1">
      <alignment wrapText="1"/>
    </xf>
    <xf numFmtId="0" fontId="13" fillId="0" borderId="0" xfId="0" applyFont="1" applyAlignment="1">
      <alignment/>
    </xf>
    <xf numFmtId="0" fontId="0" fillId="0" borderId="0" xfId="0" applyAlignment="1">
      <alignment/>
    </xf>
    <xf numFmtId="0" fontId="0" fillId="0" borderId="0" xfId="0" applyFont="1" applyAlignment="1">
      <alignment/>
    </xf>
    <xf numFmtId="0" fontId="13" fillId="0" borderId="0" xfId="0" applyFont="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left"/>
      <protection/>
    </xf>
    <xf numFmtId="0" fontId="13" fillId="0" borderId="0" xfId="0" applyFont="1" applyAlignment="1">
      <alignment/>
    </xf>
    <xf numFmtId="0" fontId="6" fillId="0" borderId="0" xfId="0" applyFont="1" applyBorder="1" applyAlignment="1">
      <alignment horizontal="center" vertical="center"/>
    </xf>
    <xf numFmtId="0" fontId="16" fillId="0" borderId="0" xfId="0" applyFont="1" applyAlignment="1">
      <alignment horizontal="center" vertical="center"/>
    </xf>
    <xf numFmtId="0" fontId="9" fillId="0" borderId="0" xfId="0" applyFont="1" applyAlignment="1">
      <alignment/>
    </xf>
    <xf numFmtId="0" fontId="9" fillId="0" borderId="0" xfId="0" applyFont="1" applyAlignment="1">
      <alignment horizontal="right"/>
    </xf>
    <xf numFmtId="0" fontId="9" fillId="0" borderId="0" xfId="0" applyFont="1" applyAlignment="1">
      <alignment horizontal="left"/>
    </xf>
    <xf numFmtId="0" fontId="0" fillId="0" borderId="0" xfId="0" applyBorder="1" applyAlignment="1">
      <alignment/>
    </xf>
    <xf numFmtId="0" fontId="1" fillId="0" borderId="10" xfId="0" applyFont="1" applyBorder="1" applyAlignment="1">
      <alignment/>
    </xf>
    <xf numFmtId="0" fontId="0" fillId="0" borderId="10" xfId="0" applyBorder="1" applyAlignment="1">
      <alignment/>
    </xf>
    <xf numFmtId="0" fontId="18"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0" fillId="0" borderId="16" xfId="0" applyBorder="1" applyAlignment="1">
      <alignment/>
    </xf>
    <xf numFmtId="0" fontId="18" fillId="0" borderId="0" xfId="0" applyFont="1" applyAlignment="1">
      <alignment/>
    </xf>
    <xf numFmtId="0" fontId="0" fillId="0" borderId="17" xfId="0" applyBorder="1" applyAlignment="1">
      <alignment/>
    </xf>
    <xf numFmtId="0" fontId="18" fillId="0" borderId="18" xfId="0" applyFont="1" applyBorder="1" applyAlignment="1">
      <alignment/>
    </xf>
    <xf numFmtId="0" fontId="14" fillId="0" borderId="17" xfId="0" applyFont="1" applyBorder="1" applyAlignment="1">
      <alignment/>
    </xf>
    <xf numFmtId="0" fontId="14" fillId="0" borderId="18" xfId="0" applyFont="1" applyBorder="1" applyAlignment="1">
      <alignment/>
    </xf>
    <xf numFmtId="0" fontId="14" fillId="0" borderId="16" xfId="0" applyFont="1" applyBorder="1" applyAlignment="1">
      <alignment/>
    </xf>
    <xf numFmtId="0" fontId="14" fillId="0" borderId="0" xfId="0" applyFont="1" applyBorder="1" applyAlignment="1" applyProtection="1">
      <alignment/>
      <protection/>
    </xf>
    <xf numFmtId="0" fontId="19" fillId="0" borderId="0" xfId="0" applyFont="1" applyFill="1" applyBorder="1" applyAlignment="1" applyProtection="1">
      <alignment horizontal="center" vertical="center"/>
      <protection/>
    </xf>
    <xf numFmtId="0" fontId="14" fillId="0" borderId="0" xfId="0" applyFont="1" applyAlignment="1" applyProtection="1">
      <alignment/>
      <protection/>
    </xf>
    <xf numFmtId="0" fontId="14" fillId="0" borderId="16" xfId="0" applyFont="1" applyBorder="1" applyAlignment="1" applyProtection="1">
      <alignment/>
      <protection/>
    </xf>
    <xf numFmtId="0" fontId="14" fillId="0" borderId="18" xfId="0" applyFont="1" applyBorder="1" applyAlignment="1" applyProtection="1">
      <alignment/>
      <protection/>
    </xf>
    <xf numFmtId="0" fontId="14" fillId="0" borderId="19" xfId="0" applyFont="1" applyBorder="1" applyAlignment="1">
      <alignment/>
    </xf>
    <xf numFmtId="0" fontId="18" fillId="0" borderId="17" xfId="0" applyFont="1" applyBorder="1" applyAlignment="1">
      <alignment/>
    </xf>
    <xf numFmtId="0" fontId="1" fillId="0" borderId="0" xfId="0" applyFont="1" applyBorder="1" applyAlignment="1">
      <alignment/>
    </xf>
    <xf numFmtId="0" fontId="20" fillId="0" borderId="0" xfId="0" applyFont="1" applyAlignment="1">
      <alignment horizontal="right" vertical="top"/>
    </xf>
    <xf numFmtId="0" fontId="20" fillId="0" borderId="0" xfId="0" applyFont="1" applyBorder="1" applyAlignment="1">
      <alignment horizontal="right" vertical="top"/>
    </xf>
    <xf numFmtId="0" fontId="14" fillId="0" borderId="20" xfId="0" applyFont="1" applyBorder="1" applyAlignment="1">
      <alignment/>
    </xf>
    <xf numFmtId="0" fontId="14" fillId="0" borderId="21" xfId="0" applyFont="1" applyBorder="1" applyAlignment="1">
      <alignment/>
    </xf>
    <xf numFmtId="0" fontId="14" fillId="0" borderId="0" xfId="0" applyFont="1" applyAlignment="1">
      <alignment/>
    </xf>
    <xf numFmtId="0" fontId="14" fillId="0" borderId="0" xfId="0" applyFont="1" applyBorder="1" applyAlignment="1">
      <alignment/>
    </xf>
    <xf numFmtId="0" fontId="14" fillId="0" borderId="16" xfId="0" applyFont="1" applyBorder="1" applyAlignment="1">
      <alignment/>
    </xf>
    <xf numFmtId="0" fontId="14" fillId="0" borderId="17" xfId="0" applyFont="1" applyBorder="1" applyAlignment="1">
      <alignment/>
    </xf>
    <xf numFmtId="0" fontId="19" fillId="0" borderId="10" xfId="0" applyFont="1" applyBorder="1" applyAlignment="1">
      <alignment/>
    </xf>
    <xf numFmtId="0" fontId="19" fillId="0" borderId="0" xfId="0" applyFont="1" applyBorder="1" applyAlignment="1">
      <alignment/>
    </xf>
    <xf numFmtId="0" fontId="14" fillId="0" borderId="0" xfId="0" applyFont="1" applyFill="1" applyAlignment="1">
      <alignment/>
    </xf>
    <xf numFmtId="0" fontId="0" fillId="0" borderId="0" xfId="0" applyFill="1" applyAlignment="1">
      <alignment/>
    </xf>
    <xf numFmtId="0" fontId="14" fillId="0" borderId="17" xfId="0" applyFont="1" applyFill="1" applyBorder="1" applyAlignment="1">
      <alignment/>
    </xf>
    <xf numFmtId="0" fontId="18" fillId="0" borderId="0" xfId="0" applyFont="1" applyBorder="1" applyAlignment="1" applyProtection="1">
      <alignment/>
      <protection/>
    </xf>
    <xf numFmtId="0" fontId="18" fillId="0" borderId="0" xfId="0" applyFont="1" applyAlignment="1" applyProtection="1">
      <alignment/>
      <protection/>
    </xf>
    <xf numFmtId="0" fontId="18" fillId="0" borderId="12" xfId="0" applyFont="1" applyBorder="1" applyAlignment="1" applyProtection="1">
      <alignment/>
      <protection/>
    </xf>
    <xf numFmtId="0" fontId="14" fillId="0" borderId="12" xfId="0" applyFont="1" applyBorder="1" applyAlignment="1" applyProtection="1">
      <alignment/>
      <protection/>
    </xf>
    <xf numFmtId="0" fontId="14" fillId="0" borderId="22" xfId="0" applyFont="1" applyBorder="1" applyAlignment="1" applyProtection="1">
      <alignment/>
      <protection/>
    </xf>
    <xf numFmtId="0" fontId="17" fillId="33" borderId="23" xfId="0" applyFont="1" applyFill="1" applyBorder="1" applyAlignment="1" applyProtection="1">
      <alignment horizontal="center"/>
      <protection/>
    </xf>
    <xf numFmtId="0" fontId="17" fillId="33" borderId="24" xfId="0" applyFont="1" applyFill="1" applyBorder="1" applyAlignment="1" applyProtection="1">
      <alignment horizontal="center"/>
      <protection/>
    </xf>
    <xf numFmtId="0" fontId="17" fillId="33" borderId="25" xfId="0" applyFont="1" applyFill="1" applyBorder="1" applyAlignment="1" applyProtection="1">
      <alignment horizontal="center"/>
      <protection/>
    </xf>
    <xf numFmtId="0" fontId="14" fillId="0" borderId="26" xfId="0" applyFont="1" applyBorder="1" applyAlignment="1" applyProtection="1">
      <alignment/>
      <protection/>
    </xf>
    <xf numFmtId="0" fontId="14" fillId="0" borderId="0" xfId="0" applyFont="1" applyFill="1" applyBorder="1" applyAlignment="1" applyProtection="1">
      <alignment/>
      <protection/>
    </xf>
    <xf numFmtId="0" fontId="14" fillId="0" borderId="27" xfId="0" applyFont="1" applyBorder="1" applyAlignment="1" applyProtection="1">
      <alignment horizontal="center"/>
      <protection/>
    </xf>
    <xf numFmtId="0" fontId="14" fillId="0" borderId="28" xfId="0" applyFont="1" applyBorder="1" applyAlignment="1" applyProtection="1">
      <alignment horizontal="center"/>
      <protection/>
    </xf>
    <xf numFmtId="0" fontId="14" fillId="0" borderId="29" xfId="0" applyFont="1" applyFill="1" applyBorder="1" applyAlignment="1" applyProtection="1">
      <alignment/>
      <protection/>
    </xf>
    <xf numFmtId="0" fontId="0" fillId="0" borderId="12" xfId="0" applyBorder="1" applyAlignment="1" applyProtection="1">
      <alignment/>
      <protection/>
    </xf>
    <xf numFmtId="0" fontId="14" fillId="0" borderId="12" xfId="0" applyFont="1" applyFill="1" applyBorder="1" applyAlignment="1" applyProtection="1">
      <alignment/>
      <protection/>
    </xf>
    <xf numFmtId="0" fontId="14" fillId="0" borderId="22" xfId="0" applyFont="1" applyFill="1" applyBorder="1" applyAlignment="1" applyProtection="1">
      <alignment/>
      <protection/>
    </xf>
    <xf numFmtId="0" fontId="14" fillId="0" borderId="18" xfId="0" applyFont="1" applyFill="1" applyBorder="1" applyAlignment="1" applyProtection="1">
      <alignment/>
      <protection/>
    </xf>
    <xf numFmtId="0" fontId="14" fillId="0" borderId="29" xfId="0" applyFont="1" applyBorder="1" applyAlignment="1" applyProtection="1">
      <alignment/>
      <protection/>
    </xf>
    <xf numFmtId="0" fontId="0" fillId="0" borderId="18" xfId="0" applyBorder="1" applyAlignment="1" applyProtection="1">
      <alignment/>
      <protection/>
    </xf>
    <xf numFmtId="0" fontId="14" fillId="0" borderId="0" xfId="0" applyFont="1" applyBorder="1" applyAlignment="1" applyProtection="1">
      <alignment/>
      <protection/>
    </xf>
    <xf numFmtId="0" fontId="14" fillId="0" borderId="12" xfId="0" applyFont="1" applyBorder="1" applyAlignment="1" applyProtection="1">
      <alignment/>
      <protection/>
    </xf>
    <xf numFmtId="0" fontId="0" fillId="0" borderId="29" xfId="0" applyBorder="1" applyAlignment="1" applyProtection="1">
      <alignment/>
      <protection/>
    </xf>
    <xf numFmtId="0" fontId="20" fillId="0" borderId="0" xfId="0" applyFont="1" applyBorder="1" applyAlignment="1" applyProtection="1">
      <alignment horizontal="right" vertical="top"/>
      <protection/>
    </xf>
    <xf numFmtId="0" fontId="20" fillId="0" borderId="12" xfId="0" applyFont="1" applyBorder="1" applyAlignment="1" applyProtection="1">
      <alignment horizontal="right" vertical="top"/>
      <protection/>
    </xf>
    <xf numFmtId="0" fontId="14" fillId="0" borderId="30" xfId="0" applyFont="1" applyBorder="1" applyAlignment="1" applyProtection="1">
      <alignment horizontal="center"/>
      <protection/>
    </xf>
    <xf numFmtId="0" fontId="14" fillId="0" borderId="31" xfId="0" applyFont="1" applyBorder="1" applyAlignment="1" applyProtection="1">
      <alignment horizontal="center"/>
      <protection/>
    </xf>
    <xf numFmtId="0" fontId="14" fillId="0" borderId="10" xfId="0" applyFont="1" applyBorder="1" applyAlignment="1" applyProtection="1">
      <alignment/>
      <protection/>
    </xf>
    <xf numFmtId="0" fontId="19" fillId="0" borderId="0" xfId="0" applyFont="1" applyBorder="1" applyAlignment="1" applyProtection="1">
      <alignment/>
      <protection/>
    </xf>
    <xf numFmtId="0" fontId="21" fillId="0" borderId="26" xfId="0" applyFont="1" applyBorder="1" applyAlignment="1" applyProtection="1">
      <alignment/>
      <protection/>
    </xf>
    <xf numFmtId="0" fontId="14" fillId="0" borderId="11" xfId="0" applyFont="1" applyBorder="1" applyAlignment="1" applyProtection="1">
      <alignment/>
      <protection/>
    </xf>
    <xf numFmtId="0" fontId="14" fillId="0" borderId="32" xfId="0" applyFont="1" applyBorder="1" applyAlignment="1" applyProtection="1">
      <alignment/>
      <protection/>
    </xf>
    <xf numFmtId="0" fontId="14" fillId="0" borderId="0" xfId="0" applyFont="1" applyBorder="1" applyAlignment="1" applyProtection="1">
      <alignment horizontal="right"/>
      <protection/>
    </xf>
    <xf numFmtId="0" fontId="22" fillId="33" borderId="0" xfId="0" applyFont="1" applyFill="1" applyBorder="1" applyAlignment="1" applyProtection="1">
      <alignment horizontal="center"/>
      <protection/>
    </xf>
    <xf numFmtId="0" fontId="14" fillId="0" borderId="0" xfId="0" applyFont="1" applyBorder="1" applyAlignment="1" applyProtection="1">
      <alignment horizontal="left"/>
      <protection/>
    </xf>
    <xf numFmtId="0" fontId="14" fillId="0" borderId="21" xfId="0" applyFont="1" applyBorder="1" applyAlignment="1" applyProtection="1">
      <alignment/>
      <protection/>
    </xf>
    <xf numFmtId="0" fontId="14" fillId="0" borderId="33" xfId="0" applyFont="1"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0" fillId="0" borderId="11" xfId="0" applyBorder="1" applyAlignment="1" applyProtection="1">
      <alignment/>
      <protection/>
    </xf>
    <xf numFmtId="0" fontId="0" fillId="0" borderId="32" xfId="0" applyBorder="1" applyAlignment="1" applyProtection="1">
      <alignment/>
      <protection/>
    </xf>
    <xf numFmtId="0" fontId="0" fillId="0" borderId="0" xfId="0" applyAlignment="1">
      <alignment horizontal="center"/>
    </xf>
    <xf numFmtId="0" fontId="0" fillId="0" borderId="11" xfId="0" applyBorder="1" applyAlignment="1" applyProtection="1">
      <alignment horizontal="left" vertical="top" wrapText="1"/>
      <protection/>
    </xf>
    <xf numFmtId="0" fontId="14" fillId="0" borderId="15" xfId="0" applyFont="1" applyBorder="1" applyAlignment="1" applyProtection="1">
      <alignment horizontal="center"/>
      <protection/>
    </xf>
    <xf numFmtId="0" fontId="24" fillId="0" borderId="0" xfId="0" applyFont="1" applyBorder="1" applyAlignment="1" applyProtection="1">
      <alignment/>
      <protection/>
    </xf>
    <xf numFmtId="0" fontId="0" fillId="0" borderId="14" xfId="0" applyBorder="1" applyAlignment="1" applyProtection="1">
      <alignment/>
      <protection/>
    </xf>
    <xf numFmtId="0" fontId="0" fillId="0" borderId="10" xfId="0" applyBorder="1" applyAlignment="1" applyProtection="1">
      <alignment/>
      <protection/>
    </xf>
    <xf numFmtId="0" fontId="0" fillId="0" borderId="0" xfId="57" applyFont="1" applyProtection="1">
      <alignment/>
      <protection/>
    </xf>
    <xf numFmtId="0" fontId="0" fillId="0" borderId="0" xfId="57" applyFont="1" applyBorder="1" applyAlignment="1" applyProtection="1">
      <alignment horizontal="left"/>
      <protection/>
    </xf>
    <xf numFmtId="0" fontId="1" fillId="0" borderId="0" xfId="57" applyFont="1" applyBorder="1" applyAlignment="1" applyProtection="1">
      <alignment horizontal="left"/>
      <protection/>
    </xf>
    <xf numFmtId="0" fontId="0" fillId="0" borderId="0" xfId="57" applyFont="1" applyAlignment="1" applyProtection="1">
      <alignment horizontal="left"/>
      <protection/>
    </xf>
    <xf numFmtId="0" fontId="1" fillId="0" borderId="0" xfId="57" applyFont="1" applyAlignment="1" applyProtection="1">
      <alignment horizontal="center"/>
      <protection/>
    </xf>
    <xf numFmtId="0" fontId="17" fillId="33" borderId="10" xfId="57" applyNumberFormat="1" applyFont="1" applyFill="1" applyBorder="1" applyProtection="1">
      <alignment/>
      <protection/>
    </xf>
    <xf numFmtId="0" fontId="1" fillId="0" borderId="0" xfId="57" applyFont="1" applyAlignment="1" applyProtection="1">
      <alignment horizontal="left"/>
      <protection/>
    </xf>
    <xf numFmtId="0" fontId="1" fillId="0" borderId="16" xfId="57" applyFont="1" applyBorder="1" applyAlignment="1" applyProtection="1">
      <alignment horizontal="center"/>
      <protection/>
    </xf>
    <xf numFmtId="0" fontId="0" fillId="0" borderId="19" xfId="57" applyFont="1" applyBorder="1" applyProtection="1">
      <alignment/>
      <protection/>
    </xf>
    <xf numFmtId="0" fontId="0" fillId="0" borderId="0" xfId="57" applyFont="1" applyBorder="1" applyProtection="1">
      <alignment/>
      <protection/>
    </xf>
    <xf numFmtId="0" fontId="0" fillId="0" borderId="34" xfId="57" applyFont="1" applyBorder="1" applyProtection="1">
      <alignment/>
      <protection/>
    </xf>
    <xf numFmtId="0" fontId="0" fillId="0" borderId="0" xfId="57" applyFont="1" applyAlignment="1" applyProtection="1">
      <alignment horizontal="center"/>
      <protection/>
    </xf>
    <xf numFmtId="0" fontId="0" fillId="0" borderId="10" xfId="57" applyFont="1" applyBorder="1" applyAlignment="1" applyProtection="1">
      <alignment/>
      <protection/>
    </xf>
    <xf numFmtId="0" fontId="1" fillId="0" borderId="14" xfId="57" applyFont="1" applyBorder="1" applyAlignment="1" applyProtection="1">
      <alignment horizontal="center"/>
      <protection/>
    </xf>
    <xf numFmtId="0" fontId="8" fillId="0" borderId="35" xfId="0" applyFont="1" applyBorder="1" applyAlignment="1" applyProtection="1">
      <alignment horizontal="center"/>
      <protection/>
    </xf>
    <xf numFmtId="0" fontId="0"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0" fillId="0" borderId="0" xfId="0" applyFont="1" applyFill="1" applyBorder="1" applyAlignment="1">
      <alignment horizontal="left"/>
    </xf>
    <xf numFmtId="0" fontId="8" fillId="0" borderId="0" xfId="0" applyFont="1" applyFill="1" applyBorder="1" applyAlignment="1" applyProtection="1">
      <alignment horizontal="center"/>
      <protection/>
    </xf>
    <xf numFmtId="0" fontId="1"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vertical="top" wrapText="1"/>
    </xf>
    <xf numFmtId="0" fontId="0" fillId="0" borderId="0" xfId="0" applyFont="1" applyBorder="1" applyAlignment="1">
      <alignment horizontal="left"/>
    </xf>
    <xf numFmtId="49" fontId="0" fillId="0" borderId="0" xfId="0" applyNumberFormat="1" applyAlignment="1">
      <alignment horizontal="center"/>
    </xf>
    <xf numFmtId="0" fontId="0" fillId="0" borderId="19" xfId="0" applyFont="1" applyBorder="1" applyAlignment="1">
      <alignment horizontal="left"/>
    </xf>
    <xf numFmtId="0" fontId="24" fillId="0" borderId="0" xfId="0" applyFont="1" applyBorder="1" applyAlignment="1" applyProtection="1">
      <alignment horizontal="right" textRotation="90"/>
      <protection/>
    </xf>
    <xf numFmtId="0" fontId="0" fillId="34" borderId="36" xfId="57" applyFont="1" applyFill="1" applyBorder="1" applyAlignment="1" applyProtection="1">
      <alignment horizontal="center"/>
      <protection locked="0"/>
    </xf>
    <xf numFmtId="0" fontId="0" fillId="34" borderId="28" xfId="57" applyFont="1" applyFill="1" applyBorder="1" applyAlignment="1" applyProtection="1">
      <alignment horizontal="center"/>
      <protection locked="0"/>
    </xf>
    <xf numFmtId="0" fontId="0" fillId="34" borderId="31" xfId="57" applyFont="1" applyFill="1" applyBorder="1" applyAlignment="1" applyProtection="1">
      <alignment horizontal="center"/>
      <protection locked="0"/>
    </xf>
    <xf numFmtId="0" fontId="0" fillId="34" borderId="35" xfId="0" applyFont="1" applyFill="1" applyBorder="1" applyAlignment="1" applyProtection="1">
      <alignment horizontal="center"/>
      <protection locked="0"/>
    </xf>
    <xf numFmtId="0" fontId="19" fillId="35" borderId="35" xfId="0" applyFont="1" applyFill="1" applyBorder="1" applyAlignment="1" applyProtection="1">
      <alignment horizontal="center" vertical="center"/>
      <protection locked="0"/>
    </xf>
    <xf numFmtId="0" fontId="14" fillId="36" borderId="27" xfId="0" applyFont="1" applyFill="1" applyBorder="1" applyAlignment="1" applyProtection="1">
      <alignment horizontal="center"/>
      <protection/>
    </xf>
    <xf numFmtId="0" fontId="14" fillId="36" borderId="28" xfId="0" applyFont="1" applyFill="1" applyBorder="1" applyAlignment="1" applyProtection="1">
      <alignment horizontal="center"/>
      <protection/>
    </xf>
    <xf numFmtId="0" fontId="14" fillId="36" borderId="31" xfId="0" applyFont="1" applyFill="1" applyBorder="1" applyAlignment="1" applyProtection="1">
      <alignment horizontal="center"/>
      <protection/>
    </xf>
    <xf numFmtId="0" fontId="19" fillId="37" borderId="35" xfId="0" applyFont="1" applyFill="1" applyBorder="1" applyAlignment="1" applyProtection="1">
      <alignment horizontal="center" vertical="center"/>
      <protection/>
    </xf>
    <xf numFmtId="0" fontId="19" fillId="36" borderId="35" xfId="0" applyFont="1" applyFill="1" applyBorder="1" applyAlignment="1" applyProtection="1">
      <alignment horizontal="center"/>
      <protection/>
    </xf>
    <xf numFmtId="0" fontId="19" fillId="0" borderId="13" xfId="0" applyFont="1" applyFill="1" applyBorder="1" applyAlignment="1" applyProtection="1">
      <alignment horizontal="center"/>
      <protection/>
    </xf>
    <xf numFmtId="0" fontId="19" fillId="0" borderId="14" xfId="0" applyFont="1" applyFill="1" applyBorder="1" applyAlignment="1" applyProtection="1">
      <alignment horizontal="center"/>
      <protection/>
    </xf>
    <xf numFmtId="0" fontId="18" fillId="36" borderId="12" xfId="0" applyFont="1" applyFill="1" applyBorder="1" applyAlignment="1" applyProtection="1">
      <alignment/>
      <protection/>
    </xf>
    <xf numFmtId="0" fontId="14" fillId="36" borderId="12" xfId="0" applyFont="1" applyFill="1" applyBorder="1" applyAlignment="1" applyProtection="1">
      <alignment/>
      <protection/>
    </xf>
    <xf numFmtId="0" fontId="14" fillId="36" borderId="15" xfId="0" applyFont="1" applyFill="1" applyBorder="1" applyAlignment="1" applyProtection="1">
      <alignment/>
      <protection/>
    </xf>
    <xf numFmtId="0" fontId="2" fillId="0" borderId="0" xfId="0" applyFont="1" applyAlignment="1">
      <alignment/>
    </xf>
    <xf numFmtId="0" fontId="0" fillId="0" borderId="34" xfId="0" applyFont="1" applyBorder="1" applyAlignment="1">
      <alignment horizontal="left"/>
    </xf>
    <xf numFmtId="0" fontId="0" fillId="0" borderId="34" xfId="0" applyFont="1" applyBorder="1" applyAlignment="1">
      <alignment horizontal="left" vertical="top" wrapText="1"/>
    </xf>
    <xf numFmtId="0" fontId="19" fillId="0" borderId="11" xfId="0" applyFont="1" applyFill="1" applyBorder="1" applyAlignment="1" applyProtection="1">
      <alignment horizontal="center" vertical="center"/>
      <protection/>
    </xf>
    <xf numFmtId="0" fontId="14" fillId="0" borderId="16" xfId="0" applyFont="1" applyFill="1" applyBorder="1" applyAlignment="1" applyProtection="1">
      <alignment/>
      <protection/>
    </xf>
    <xf numFmtId="0" fontId="14" fillId="0" borderId="0" xfId="0" applyFont="1" applyFill="1" applyAlignment="1" applyProtection="1">
      <alignment/>
      <protection/>
    </xf>
    <xf numFmtId="0" fontId="0" fillId="0" borderId="0" xfId="0" applyFill="1" applyAlignment="1" applyProtection="1">
      <alignment/>
      <protection/>
    </xf>
    <xf numFmtId="0" fontId="0" fillId="0" borderId="16" xfId="0" applyBorder="1" applyAlignment="1" applyProtection="1">
      <alignment/>
      <protection/>
    </xf>
    <xf numFmtId="0" fontId="20" fillId="0" borderId="0" xfId="0" applyFont="1" applyAlignment="1" applyProtection="1">
      <alignment horizontal="right" vertical="top"/>
      <protection/>
    </xf>
    <xf numFmtId="0" fontId="19" fillId="0" borderId="37" xfId="0" applyFont="1" applyFill="1" applyBorder="1" applyAlignment="1" applyProtection="1">
      <alignment horizontal="center" vertical="center"/>
      <protection/>
    </xf>
    <xf numFmtId="0" fontId="1" fillId="0" borderId="14" xfId="0" applyFont="1" applyFill="1" applyBorder="1" applyAlignment="1">
      <alignment horizontal="center"/>
    </xf>
    <xf numFmtId="0" fontId="0" fillId="0" borderId="15" xfId="0" applyFont="1" applyFill="1" applyBorder="1" applyAlignment="1">
      <alignment horizontal="center"/>
    </xf>
    <xf numFmtId="0" fontId="1" fillId="0" borderId="0" xfId="57" applyFont="1" applyFill="1" applyAlignment="1" applyProtection="1">
      <alignment horizontal="center"/>
      <protection/>
    </xf>
    <xf numFmtId="0" fontId="0" fillId="0" borderId="0" xfId="57" applyFont="1" applyFill="1" applyProtection="1">
      <alignment/>
      <protection/>
    </xf>
    <xf numFmtId="0" fontId="1" fillId="0" borderId="16" xfId="57" applyFont="1" applyFill="1" applyBorder="1" applyAlignment="1" applyProtection="1">
      <alignment horizontal="center"/>
      <protection/>
    </xf>
    <xf numFmtId="0" fontId="0" fillId="0" borderId="19" xfId="57" applyFont="1" applyFill="1" applyBorder="1" applyProtection="1">
      <alignment/>
      <protection/>
    </xf>
    <xf numFmtId="0" fontId="0" fillId="0" borderId="36" xfId="57" applyFont="1" applyFill="1" applyBorder="1" applyAlignment="1" applyProtection="1">
      <alignment horizontal="center"/>
      <protection/>
    </xf>
    <xf numFmtId="0" fontId="0" fillId="0" borderId="0" xfId="57" applyFont="1" applyFill="1" applyBorder="1" applyProtection="1">
      <alignment/>
      <protection/>
    </xf>
    <xf numFmtId="0" fontId="0" fillId="0" borderId="28" xfId="57" applyFont="1" applyFill="1" applyBorder="1" applyAlignment="1" applyProtection="1">
      <alignment horizontal="center"/>
      <protection/>
    </xf>
    <xf numFmtId="0" fontId="0" fillId="0" borderId="34" xfId="57" applyFont="1" applyFill="1" applyBorder="1" applyProtection="1">
      <alignment/>
      <protection/>
    </xf>
    <xf numFmtId="0" fontId="0" fillId="0" borderId="31" xfId="57" applyFont="1" applyFill="1" applyBorder="1" applyAlignment="1" applyProtection="1">
      <alignment horizontal="center"/>
      <protection/>
    </xf>
    <xf numFmtId="0" fontId="0" fillId="0" borderId="0" xfId="57" applyFont="1" applyFill="1" applyAlignment="1" applyProtection="1">
      <alignment horizontal="center"/>
      <protection/>
    </xf>
    <xf numFmtId="0" fontId="0" fillId="0" borderId="18" xfId="57" applyFont="1" applyBorder="1" applyAlignment="1" applyProtection="1">
      <alignment horizontal="left" vertical="top" wrapText="1"/>
      <protection/>
    </xf>
    <xf numFmtId="0" fontId="0" fillId="0" borderId="0" xfId="57" applyFont="1" applyBorder="1" applyAlignment="1" applyProtection="1">
      <alignment horizontal="left" vertical="top" wrapText="1"/>
      <protection/>
    </xf>
    <xf numFmtId="0" fontId="0" fillId="0" borderId="21" xfId="57" applyFont="1" applyBorder="1" applyAlignment="1" applyProtection="1">
      <alignment horizontal="left" vertical="top" wrapText="1"/>
      <protection/>
    </xf>
    <xf numFmtId="0" fontId="0" fillId="0" borderId="29" xfId="57" applyFont="1" applyBorder="1" applyAlignment="1" applyProtection="1">
      <alignment horizontal="left" vertical="top" wrapText="1"/>
      <protection/>
    </xf>
    <xf numFmtId="0" fontId="0" fillId="0" borderId="12" xfId="57" applyFont="1" applyBorder="1" applyAlignment="1" applyProtection="1">
      <alignment horizontal="left" vertical="top" wrapText="1"/>
      <protection/>
    </xf>
    <xf numFmtId="0" fontId="0" fillId="0" borderId="33" xfId="57" applyFont="1" applyBorder="1" applyAlignment="1" applyProtection="1">
      <alignment horizontal="left" vertical="top" wrapText="1"/>
      <protection/>
    </xf>
    <xf numFmtId="0" fontId="1" fillId="0" borderId="18" xfId="57" applyFont="1" applyBorder="1" applyAlignment="1" applyProtection="1">
      <alignment horizontal="left" vertical="top" wrapText="1"/>
      <protection/>
    </xf>
    <xf numFmtId="0" fontId="1" fillId="0" borderId="0" xfId="57" applyFont="1" applyBorder="1" applyAlignment="1" applyProtection="1">
      <alignment horizontal="left" vertical="top" wrapText="1"/>
      <protection/>
    </xf>
    <xf numFmtId="0" fontId="1" fillId="0" borderId="21" xfId="57" applyFont="1" applyBorder="1" applyAlignment="1" applyProtection="1">
      <alignment horizontal="left" vertical="top" wrapText="1"/>
      <protection/>
    </xf>
    <xf numFmtId="0" fontId="2" fillId="0" borderId="26" xfId="57" applyFont="1" applyBorder="1" applyAlignment="1" applyProtection="1">
      <alignment horizontal="left" vertical="top" wrapText="1"/>
      <protection/>
    </xf>
    <xf numFmtId="0" fontId="2" fillId="0" borderId="11" xfId="57" applyFont="1" applyBorder="1" applyAlignment="1" applyProtection="1">
      <alignment horizontal="left" vertical="top" wrapText="1"/>
      <protection/>
    </xf>
    <xf numFmtId="0" fontId="2" fillId="0" borderId="32" xfId="57" applyFont="1" applyBorder="1" applyAlignment="1" applyProtection="1">
      <alignment horizontal="left" vertical="top" wrapText="1"/>
      <protection/>
    </xf>
    <xf numFmtId="0" fontId="8" fillId="0" borderId="18" xfId="57" applyFont="1" applyBorder="1" applyAlignment="1" applyProtection="1">
      <alignment horizontal="left" vertical="top" wrapText="1"/>
      <protection/>
    </xf>
    <xf numFmtId="0" fontId="8" fillId="0" borderId="0" xfId="57" applyFont="1" applyBorder="1" applyAlignment="1" applyProtection="1">
      <alignment horizontal="left" vertical="top" wrapText="1"/>
      <protection/>
    </xf>
    <xf numFmtId="0" fontId="8" fillId="0" borderId="21" xfId="57" applyFont="1" applyBorder="1" applyAlignment="1" applyProtection="1">
      <alignment horizontal="left" vertical="top" wrapText="1"/>
      <protection/>
    </xf>
    <xf numFmtId="0" fontId="0" fillId="0" borderId="11" xfId="0" applyBorder="1" applyAlignment="1">
      <alignment horizontal="left" vertical="top" wrapText="1"/>
    </xf>
    <xf numFmtId="0" fontId="0" fillId="0" borderId="32" xfId="0" applyBorder="1" applyAlignment="1">
      <alignment horizontal="left" vertical="top" wrapText="1"/>
    </xf>
    <xf numFmtId="0" fontId="8" fillId="0" borderId="18" xfId="57" applyNumberFormat="1" applyFont="1" applyBorder="1" applyAlignment="1" applyProtection="1">
      <alignment horizontal="left" vertical="top" wrapText="1"/>
      <protection/>
    </xf>
    <xf numFmtId="0" fontId="8" fillId="0" borderId="0" xfId="57" applyNumberFormat="1" applyFont="1" applyBorder="1" applyAlignment="1" applyProtection="1">
      <alignment horizontal="left" vertical="top" wrapText="1"/>
      <protection/>
    </xf>
    <xf numFmtId="0" fontId="8" fillId="0" borderId="21" xfId="57" applyNumberFormat="1" applyFont="1" applyBorder="1" applyAlignment="1" applyProtection="1">
      <alignment horizontal="left" vertical="top" wrapText="1"/>
      <protection/>
    </xf>
    <xf numFmtId="0" fontId="8" fillId="0" borderId="18" xfId="0" applyFont="1" applyBorder="1" applyAlignment="1">
      <alignment horizontal="left" vertical="top" wrapText="1"/>
    </xf>
    <xf numFmtId="0" fontId="8" fillId="0" borderId="0" xfId="0" applyFont="1" applyBorder="1" applyAlignment="1">
      <alignment horizontal="left" vertical="top" wrapText="1"/>
    </xf>
    <xf numFmtId="0" fontId="8" fillId="0" borderId="21"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1" fillId="0" borderId="18" xfId="57" applyNumberFormat="1" applyFont="1" applyBorder="1" applyAlignment="1" applyProtection="1">
      <alignment horizontal="left" vertical="top" wrapText="1"/>
      <protection/>
    </xf>
    <xf numFmtId="0" fontId="1" fillId="0" borderId="0" xfId="57" applyNumberFormat="1" applyFont="1" applyBorder="1" applyAlignment="1" applyProtection="1">
      <alignment horizontal="left" vertical="top" wrapText="1"/>
      <protection/>
    </xf>
    <xf numFmtId="0" fontId="1" fillId="0" borderId="21" xfId="57" applyNumberFormat="1" applyFont="1" applyBorder="1" applyAlignment="1" applyProtection="1">
      <alignment horizontal="left" vertical="top" wrapText="1"/>
      <protection/>
    </xf>
    <xf numFmtId="0" fontId="0" fillId="0" borderId="18" xfId="57" applyNumberFormat="1" applyFont="1" applyBorder="1" applyAlignment="1" applyProtection="1">
      <alignment horizontal="left" vertical="top" wrapText="1"/>
      <protection/>
    </xf>
    <xf numFmtId="0" fontId="0" fillId="0" borderId="0" xfId="57" applyNumberFormat="1" applyFont="1" applyBorder="1" applyAlignment="1" applyProtection="1">
      <alignment horizontal="left" vertical="top" wrapText="1"/>
      <protection/>
    </xf>
    <xf numFmtId="0" fontId="0" fillId="0" borderId="21" xfId="57" applyNumberFormat="1" applyFont="1" applyBorder="1" applyAlignment="1" applyProtection="1">
      <alignment horizontal="left" vertical="top" wrapText="1"/>
      <protection/>
    </xf>
    <xf numFmtId="0" fontId="0" fillId="0" borderId="29" xfId="57" applyNumberFormat="1" applyFont="1" applyBorder="1" applyAlignment="1" applyProtection="1">
      <alignment horizontal="left" vertical="top" wrapText="1"/>
      <protection/>
    </xf>
    <xf numFmtId="0" fontId="0" fillId="0" borderId="12" xfId="57" applyNumberFormat="1" applyFont="1" applyBorder="1" applyAlignment="1" applyProtection="1">
      <alignment horizontal="left" vertical="top" wrapText="1"/>
      <protection/>
    </xf>
    <xf numFmtId="0" fontId="0" fillId="0" borderId="33" xfId="57" applyNumberFormat="1" applyFont="1" applyBorder="1" applyAlignment="1" applyProtection="1">
      <alignment horizontal="left" vertical="top" wrapText="1"/>
      <protection/>
    </xf>
    <xf numFmtId="0" fontId="15" fillId="0" borderId="38" xfId="57" applyFont="1" applyBorder="1" applyAlignment="1" applyProtection="1">
      <alignment horizontal="center" vertical="center"/>
      <protection/>
    </xf>
    <xf numFmtId="0" fontId="6" fillId="0" borderId="19" xfId="57" applyFont="1" applyBorder="1" applyAlignment="1" applyProtection="1">
      <alignment horizontal="center" vertical="center"/>
      <protection/>
    </xf>
    <xf numFmtId="0" fontId="6" fillId="0" borderId="37" xfId="57" applyFont="1" applyBorder="1" applyAlignment="1" applyProtection="1">
      <alignment horizontal="center" vertical="center"/>
      <protection/>
    </xf>
    <xf numFmtId="0" fontId="6" fillId="0" borderId="17" xfId="57" applyFont="1" applyBorder="1" applyAlignment="1" applyProtection="1">
      <alignment horizontal="center" vertical="center"/>
      <protection/>
    </xf>
    <xf numFmtId="0" fontId="6" fillId="0" borderId="0" xfId="57" applyFont="1" applyBorder="1" applyAlignment="1" applyProtection="1">
      <alignment horizontal="center" vertical="center"/>
      <protection/>
    </xf>
    <xf numFmtId="0" fontId="6" fillId="0" borderId="16" xfId="57" applyFont="1" applyBorder="1" applyAlignment="1" applyProtection="1">
      <alignment horizontal="center" vertical="center"/>
      <protection/>
    </xf>
    <xf numFmtId="0" fontId="6" fillId="0" borderId="39" xfId="57" applyFont="1" applyBorder="1" applyAlignment="1" applyProtection="1">
      <alignment horizontal="center" vertical="center"/>
      <protection/>
    </xf>
    <xf numFmtId="0" fontId="6" fillId="0" borderId="34" xfId="57" applyFont="1" applyBorder="1" applyAlignment="1" applyProtection="1">
      <alignment horizontal="center" vertical="center"/>
      <protection/>
    </xf>
    <xf numFmtId="0" fontId="6" fillId="0" borderId="40" xfId="57" applyFont="1" applyBorder="1" applyAlignment="1" applyProtection="1">
      <alignment horizontal="center" vertical="center"/>
      <protection/>
    </xf>
    <xf numFmtId="0" fontId="3" fillId="0" borderId="14" xfId="57" applyFont="1" applyBorder="1" applyAlignment="1" applyProtection="1">
      <alignment horizontal="right"/>
      <protection/>
    </xf>
    <xf numFmtId="0" fontId="3" fillId="0" borderId="15" xfId="57" applyFont="1" applyBorder="1" applyAlignment="1" applyProtection="1">
      <alignment horizontal="right"/>
      <protection/>
    </xf>
    <xf numFmtId="0" fontId="2" fillId="0" borderId="26" xfId="57" applyNumberFormat="1" applyFont="1" applyBorder="1" applyAlignment="1" applyProtection="1">
      <alignment horizontal="left" vertical="top" wrapText="1"/>
      <protection/>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0" fillId="38" borderId="15" xfId="57" applyFont="1" applyFill="1" applyBorder="1" applyAlignment="1" applyProtection="1">
      <alignment horizontal="left"/>
      <protection locked="0"/>
    </xf>
    <xf numFmtId="0" fontId="0" fillId="38" borderId="13" xfId="57" applyFont="1" applyFill="1" applyBorder="1" applyAlignment="1" applyProtection="1">
      <alignment horizontal="left"/>
      <protection locked="0"/>
    </xf>
    <xf numFmtId="165" fontId="0" fillId="38" borderId="15" xfId="57" applyNumberFormat="1" applyFont="1" applyFill="1" applyBorder="1" applyAlignment="1" applyProtection="1">
      <alignment horizontal="left"/>
      <protection locked="0"/>
    </xf>
    <xf numFmtId="165" fontId="0" fillId="38" borderId="13" xfId="57" applyNumberFormat="1" applyFont="1" applyFill="1" applyBorder="1" applyAlignment="1" applyProtection="1">
      <alignment horizontal="left"/>
      <protection locked="0"/>
    </xf>
    <xf numFmtId="0" fontId="0" fillId="0" borderId="10" xfId="57" applyFont="1" applyBorder="1" applyAlignment="1" applyProtection="1">
      <alignment horizontal="left"/>
      <protection/>
    </xf>
    <xf numFmtId="0" fontId="0" fillId="0" borderId="0" xfId="57" applyFont="1" applyAlignment="1" applyProtection="1">
      <alignment horizontal="left"/>
      <protection/>
    </xf>
    <xf numFmtId="0" fontId="0" fillId="0" borderId="0" xfId="57" applyFont="1" applyBorder="1" applyAlignment="1" applyProtection="1">
      <alignment horizontal="left"/>
      <protection/>
    </xf>
    <xf numFmtId="0" fontId="0" fillId="36" borderId="14" xfId="57" applyFont="1" applyFill="1" applyBorder="1" applyAlignment="1" applyProtection="1">
      <alignment horizontal="center"/>
      <protection/>
    </xf>
    <xf numFmtId="0" fontId="0" fillId="36" borderId="13" xfId="57" applyFont="1" applyFill="1" applyBorder="1" applyAlignment="1" applyProtection="1">
      <alignment horizontal="center"/>
      <protection/>
    </xf>
    <xf numFmtId="0" fontId="0" fillId="0" borderId="15" xfId="57" applyFont="1" applyBorder="1" applyAlignment="1" applyProtection="1">
      <alignment horizontal="center"/>
      <protection/>
    </xf>
    <xf numFmtId="0" fontId="1" fillId="0" borderId="0" xfId="57" applyFont="1" applyAlignment="1" applyProtection="1">
      <alignment horizontal="center"/>
      <protection/>
    </xf>
    <xf numFmtId="0" fontId="1" fillId="0" borderId="0" xfId="57" applyFont="1" applyBorder="1" applyAlignment="1" applyProtection="1">
      <alignment horizontal="center"/>
      <protection/>
    </xf>
    <xf numFmtId="0" fontId="1" fillId="0" borderId="12" xfId="57" applyFont="1" applyBorder="1" applyAlignment="1" applyProtection="1">
      <alignment horizontal="center"/>
      <protection/>
    </xf>
    <xf numFmtId="0" fontId="8" fillId="0" borderId="14" xfId="57" applyFont="1" applyBorder="1" applyAlignment="1" applyProtection="1">
      <alignment horizontal="left"/>
      <protection/>
    </xf>
    <xf numFmtId="0" fontId="8" fillId="0" borderId="13" xfId="57" applyFont="1" applyBorder="1" applyAlignment="1" applyProtection="1">
      <alignment horizontal="left"/>
      <protection/>
    </xf>
    <xf numFmtId="0" fontId="2" fillId="0" borderId="14" xfId="0" applyFont="1" applyBorder="1" applyAlignment="1" applyProtection="1">
      <alignment horizontal="right"/>
      <protection/>
    </xf>
    <xf numFmtId="0" fontId="2" fillId="0" borderId="15" xfId="0" applyFont="1" applyBorder="1" applyAlignment="1" applyProtection="1">
      <alignment horizontal="right"/>
      <protection/>
    </xf>
    <xf numFmtId="0" fontId="7" fillId="33" borderId="10" xfId="0" applyFont="1" applyFill="1" applyBorder="1" applyAlignment="1" applyProtection="1">
      <alignment/>
      <protection/>
    </xf>
    <xf numFmtId="0" fontId="8" fillId="39" borderId="14" xfId="0" applyFont="1" applyFill="1" applyBorder="1" applyAlignment="1" applyProtection="1">
      <alignment horizontal="center"/>
      <protection/>
    </xf>
    <xf numFmtId="0" fontId="8" fillId="39" borderId="15" xfId="0" applyFont="1" applyFill="1" applyBorder="1" applyAlignment="1" applyProtection="1">
      <alignment horizontal="center"/>
      <protection/>
    </xf>
    <xf numFmtId="0" fontId="8" fillId="39" borderId="13" xfId="0" applyFont="1" applyFill="1" applyBorder="1" applyAlignment="1" applyProtection="1">
      <alignment horizontal="center"/>
      <protection/>
    </xf>
    <xf numFmtId="0" fontId="1" fillId="40" borderId="14" xfId="0" applyFont="1" applyFill="1" applyBorder="1" applyAlignment="1" applyProtection="1">
      <alignment horizontal="center"/>
      <protection/>
    </xf>
    <xf numFmtId="0" fontId="1" fillId="40" borderId="15" xfId="0" applyFont="1" applyFill="1" applyBorder="1" applyAlignment="1" applyProtection="1">
      <alignment horizontal="center"/>
      <protection/>
    </xf>
    <xf numFmtId="0" fontId="1" fillId="40" borderId="13" xfId="0" applyFont="1" applyFill="1" applyBorder="1" applyAlignment="1" applyProtection="1">
      <alignment horizontal="center"/>
      <protection/>
    </xf>
    <xf numFmtId="0" fontId="0" fillId="36" borderId="14" xfId="0" applyFont="1" applyFill="1" applyBorder="1" applyAlignment="1" applyProtection="1">
      <alignment horizontal="center"/>
      <protection/>
    </xf>
    <xf numFmtId="0" fontId="0" fillId="36" borderId="15" xfId="0" applyFont="1" applyFill="1" applyBorder="1" applyAlignment="1" applyProtection="1">
      <alignment horizontal="center"/>
      <protection/>
    </xf>
    <xf numFmtId="0" fontId="0" fillId="36" borderId="13" xfId="0" applyFont="1" applyFill="1" applyBorder="1" applyAlignment="1" applyProtection="1">
      <alignment horizontal="center"/>
      <protection/>
    </xf>
    <xf numFmtId="0" fontId="1" fillId="0" borderId="35" xfId="0" applyFont="1" applyBorder="1" applyAlignment="1" applyProtection="1">
      <alignment horizontal="center"/>
      <protection/>
    </xf>
    <xf numFmtId="0" fontId="3" fillId="0" borderId="0" xfId="0" applyFont="1" applyBorder="1" applyAlignment="1" applyProtection="1">
      <alignment horizontal="center"/>
      <protection/>
    </xf>
    <xf numFmtId="0" fontId="0" fillId="0" borderId="15" xfId="0" applyBorder="1" applyAlignment="1" applyProtection="1">
      <alignment horizontal="left"/>
      <protection/>
    </xf>
    <xf numFmtId="0" fontId="6" fillId="0" borderId="26"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165" fontId="0" fillId="41" borderId="15" xfId="0" applyNumberFormat="1" applyFont="1" applyFill="1" applyBorder="1" applyAlignment="1" applyProtection="1">
      <alignment horizontal="left"/>
      <protection locked="0"/>
    </xf>
    <xf numFmtId="165" fontId="0" fillId="41" borderId="13" xfId="0" applyNumberFormat="1" applyFont="1" applyFill="1" applyBorder="1" applyAlignment="1" applyProtection="1">
      <alignment horizontal="left"/>
      <protection locked="0"/>
    </xf>
    <xf numFmtId="0" fontId="0" fillId="41" borderId="15" xfId="0" applyFont="1" applyFill="1" applyBorder="1" applyAlignment="1" applyProtection="1">
      <alignment horizontal="left"/>
      <protection locked="0"/>
    </xf>
    <xf numFmtId="0" fontId="0" fillId="41" borderId="13" xfId="0" applyFont="1" applyFill="1" applyBorder="1" applyAlignment="1" applyProtection="1">
      <alignment horizontal="left"/>
      <protection locked="0"/>
    </xf>
    <xf numFmtId="0" fontId="0" fillId="0" borderId="0" xfId="0" applyFont="1" applyAlignment="1">
      <alignment horizontal="left" wrapText="1"/>
    </xf>
    <xf numFmtId="0" fontId="11" fillId="0" borderId="0" xfId="0" applyFont="1" applyAlignment="1">
      <alignment wrapText="1"/>
    </xf>
    <xf numFmtId="0" fontId="0" fillId="0" borderId="0" xfId="0" applyFont="1" applyAlignment="1">
      <alignment wrapText="1"/>
    </xf>
    <xf numFmtId="0" fontId="0" fillId="0" borderId="15" xfId="0" applyFont="1" applyBorder="1" applyAlignment="1" applyProtection="1">
      <alignment horizontal="left"/>
      <protection/>
    </xf>
    <xf numFmtId="0" fontId="0" fillId="0" borderId="0" xfId="0" applyAlignment="1">
      <alignment wrapText="1"/>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6" fillId="0" borderId="12" xfId="0" applyFont="1" applyBorder="1" applyAlignment="1">
      <alignment horizontal="center" vertical="center"/>
    </xf>
    <xf numFmtId="0" fontId="6" fillId="0" borderId="33" xfId="0" applyFont="1" applyBorder="1" applyAlignment="1">
      <alignment horizontal="center" vertical="center"/>
    </xf>
    <xf numFmtId="0" fontId="9" fillId="0" borderId="0" xfId="0" applyFont="1" applyAlignment="1">
      <alignment horizontal="center" vertical="center"/>
    </xf>
    <xf numFmtId="0" fontId="16" fillId="0" borderId="0" xfId="0" applyFont="1" applyAlignment="1">
      <alignment horizontal="center" vertical="center"/>
    </xf>
    <xf numFmtId="0" fontId="2" fillId="0" borderId="14" xfId="0" applyFont="1" applyBorder="1" applyAlignment="1">
      <alignment horizontal="right"/>
    </xf>
    <xf numFmtId="0" fontId="2" fillId="0" borderId="15" xfId="0" applyFont="1" applyBorder="1" applyAlignment="1">
      <alignment horizontal="right"/>
    </xf>
    <xf numFmtId="0" fontId="14" fillId="0" borderId="26" xfId="0" applyFont="1" applyBorder="1" applyAlignment="1" applyProtection="1">
      <alignment horizontal="left" vertical="top" wrapText="1"/>
      <protection/>
    </xf>
    <xf numFmtId="0" fontId="14" fillId="0" borderId="11" xfId="0" applyFont="1" applyBorder="1" applyAlignment="1" applyProtection="1">
      <alignment horizontal="left" vertical="top" wrapText="1"/>
      <protection/>
    </xf>
    <xf numFmtId="0" fontId="14" fillId="0" borderId="32" xfId="0" applyFont="1" applyBorder="1" applyAlignment="1" applyProtection="1">
      <alignment horizontal="left" vertical="top" wrapText="1"/>
      <protection/>
    </xf>
    <xf numFmtId="0" fontId="14" fillId="0" borderId="18"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21" xfId="0" applyFont="1" applyBorder="1" applyAlignment="1" applyProtection="1">
      <alignment horizontal="left" vertical="top" wrapText="1"/>
      <protection/>
    </xf>
    <xf numFmtId="0" fontId="0" fillId="0" borderId="18"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21" xfId="0"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0" fillId="0" borderId="12" xfId="0" applyBorder="1" applyAlignment="1" applyProtection="1">
      <alignment horizontal="left" vertical="top" wrapText="1"/>
      <protection/>
    </xf>
    <xf numFmtId="0" fontId="0" fillId="0" borderId="33" xfId="0" applyBorder="1" applyAlignment="1" applyProtection="1">
      <alignment horizontal="left" vertical="top" wrapText="1"/>
      <protection/>
    </xf>
    <xf numFmtId="0" fontId="14" fillId="0" borderId="29" xfId="0" applyFont="1" applyBorder="1" applyAlignment="1" applyProtection="1">
      <alignment horizontal="left" vertical="top" wrapText="1"/>
      <protection/>
    </xf>
    <xf numFmtId="0" fontId="14" fillId="0" borderId="12" xfId="0" applyFont="1" applyBorder="1" applyAlignment="1" applyProtection="1">
      <alignment horizontal="left" vertical="top" wrapText="1"/>
      <protection/>
    </xf>
    <xf numFmtId="0" fontId="14" fillId="0" borderId="33" xfId="0" applyFont="1" applyBorder="1" applyAlignment="1" applyProtection="1">
      <alignment horizontal="left" vertical="top" wrapText="1"/>
      <protection/>
    </xf>
    <xf numFmtId="0" fontId="1" fillId="0" borderId="14" xfId="0" applyFont="1" applyFill="1" applyBorder="1" applyAlignment="1" applyProtection="1">
      <alignment horizontal="center"/>
      <protection/>
    </xf>
    <xf numFmtId="0" fontId="1" fillId="0" borderId="15"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17" fillId="33" borderId="10" xfId="0" applyFont="1" applyFill="1" applyBorder="1" applyAlignment="1" applyProtection="1">
      <alignment/>
      <protection/>
    </xf>
    <xf numFmtId="0" fontId="24" fillId="0" borderId="0" xfId="0" applyFont="1" applyBorder="1" applyAlignment="1" applyProtection="1">
      <alignment horizontal="center" vertical="center" textRotation="90" wrapText="1"/>
      <protection/>
    </xf>
    <xf numFmtId="0" fontId="0" fillId="0" borderId="21" xfId="0" applyBorder="1" applyAlignment="1">
      <alignment horizontal="center" vertical="center"/>
    </xf>
    <xf numFmtId="0" fontId="0" fillId="0" borderId="0" xfId="0" applyAlignment="1">
      <alignment horizontal="center" vertical="center"/>
    </xf>
    <xf numFmtId="49" fontId="14" fillId="0" borderId="12" xfId="0" applyNumberFormat="1" applyFont="1" applyBorder="1" applyAlignment="1" applyProtection="1">
      <alignment horizontal="center"/>
      <protection/>
    </xf>
    <xf numFmtId="0" fontId="0" fillId="0" borderId="12" xfId="0" applyBorder="1" applyAlignment="1" applyProtection="1">
      <alignment horizontal="center"/>
      <protection/>
    </xf>
    <xf numFmtId="0" fontId="0" fillId="0" borderId="33" xfId="0" applyBorder="1" applyAlignment="1" applyProtection="1">
      <alignment horizontal="center"/>
      <protection/>
    </xf>
    <xf numFmtId="49" fontId="14" fillId="0" borderId="29" xfId="0" applyNumberFormat="1" applyFont="1" applyBorder="1" applyAlignment="1" applyProtection="1">
      <alignment horizontal="center"/>
      <protection/>
    </xf>
    <xf numFmtId="0" fontId="0" fillId="0" borderId="12" xfId="0" applyFont="1" applyBorder="1" applyAlignment="1" applyProtection="1">
      <alignment horizontal="center"/>
      <protection/>
    </xf>
    <xf numFmtId="0" fontId="23" fillId="36" borderId="26" xfId="0" applyFont="1" applyFill="1" applyBorder="1" applyAlignment="1" applyProtection="1">
      <alignment horizontal="center" vertical="center"/>
      <protection/>
    </xf>
    <xf numFmtId="0" fontId="23" fillId="36" borderId="32" xfId="0" applyFont="1" applyFill="1" applyBorder="1" applyAlignment="1" applyProtection="1">
      <alignment horizontal="center" vertical="center"/>
      <protection/>
    </xf>
    <xf numFmtId="0" fontId="23" fillId="36" borderId="29" xfId="0" applyFont="1" applyFill="1" applyBorder="1" applyAlignment="1" applyProtection="1">
      <alignment horizontal="center" vertical="center"/>
      <protection/>
    </xf>
    <xf numFmtId="0" fontId="23" fillId="36" borderId="33" xfId="0" applyFont="1" applyFill="1" applyBorder="1" applyAlignment="1" applyProtection="1">
      <alignment horizontal="center" vertical="center"/>
      <protection/>
    </xf>
    <xf numFmtId="0" fontId="24" fillId="0" borderId="14" xfId="0" applyFont="1" applyBorder="1" applyAlignment="1" applyProtection="1">
      <alignment horizontal="center"/>
      <protection/>
    </xf>
    <xf numFmtId="0" fontId="24" fillId="0" borderId="15" xfId="0" applyFont="1" applyBorder="1" applyAlignment="1" applyProtection="1">
      <alignment horizontal="center"/>
      <protection/>
    </xf>
    <xf numFmtId="0" fontId="24" fillId="0" borderId="13" xfId="0" applyFont="1" applyBorder="1" applyAlignment="1" applyProtection="1">
      <alignment horizontal="center"/>
      <protection/>
    </xf>
    <xf numFmtId="49" fontId="14" fillId="0" borderId="0" xfId="0" applyNumberFormat="1" applyFont="1" applyBorder="1" applyAlignment="1" applyProtection="1">
      <alignment horizontal="center"/>
      <protection/>
    </xf>
    <xf numFmtId="0" fontId="14" fillId="36" borderId="14" xfId="0" applyFont="1" applyFill="1" applyBorder="1" applyAlignment="1" applyProtection="1">
      <alignment horizontal="center"/>
      <protection/>
    </xf>
    <xf numFmtId="0" fontId="14" fillId="36" borderId="13" xfId="0" applyFont="1" applyFill="1" applyBorder="1" applyAlignment="1" applyProtection="1">
      <alignment horizontal="center"/>
      <protection/>
    </xf>
    <xf numFmtId="0" fontId="1" fillId="0" borderId="12" xfId="0" applyFont="1" applyBorder="1" applyAlignment="1" applyProtection="1">
      <alignment horizontal="center"/>
      <protection/>
    </xf>
    <xf numFmtId="0" fontId="21" fillId="36" borderId="14" xfId="0" applyFont="1" applyFill="1" applyBorder="1" applyAlignment="1" applyProtection="1">
      <alignment horizontal="center"/>
      <protection/>
    </xf>
    <xf numFmtId="0" fontId="21" fillId="36" borderId="15" xfId="0" applyFont="1" applyFill="1" applyBorder="1" applyAlignment="1" applyProtection="1">
      <alignment horizontal="center"/>
      <protection/>
    </xf>
    <xf numFmtId="0" fontId="21" fillId="36" borderId="13" xfId="0" applyFont="1" applyFill="1" applyBorder="1" applyAlignment="1" applyProtection="1">
      <alignment horizontal="center"/>
      <protection/>
    </xf>
    <xf numFmtId="0" fontId="17" fillId="33" borderId="10" xfId="0" applyFont="1" applyFill="1" applyBorder="1" applyAlignment="1">
      <alignment/>
    </xf>
    <xf numFmtId="0" fontId="1" fillId="0" borderId="10" xfId="0" applyFont="1" applyBorder="1" applyAlignment="1">
      <alignment/>
    </xf>
    <xf numFmtId="0" fontId="14" fillId="36" borderId="26" xfId="0" applyFont="1" applyFill="1" applyBorder="1" applyAlignment="1" applyProtection="1">
      <alignment horizontal="left" vertical="top" wrapText="1"/>
      <protection/>
    </xf>
    <xf numFmtId="0" fontId="0" fillId="36" borderId="11" xfId="0" applyFill="1" applyBorder="1" applyAlignment="1" applyProtection="1">
      <alignment horizontal="left" vertical="top" wrapText="1"/>
      <protection/>
    </xf>
    <xf numFmtId="0" fontId="0" fillId="36" borderId="32" xfId="0" applyFill="1" applyBorder="1" applyAlignment="1" applyProtection="1">
      <alignment horizontal="left" vertical="top" wrapText="1"/>
      <protection/>
    </xf>
    <xf numFmtId="0" fontId="0" fillId="36" borderId="18" xfId="0" applyFill="1" applyBorder="1" applyAlignment="1" applyProtection="1">
      <alignment horizontal="left" vertical="top" wrapText="1"/>
      <protection/>
    </xf>
    <xf numFmtId="0" fontId="0" fillId="36" borderId="0" xfId="0" applyFill="1" applyBorder="1" applyAlignment="1" applyProtection="1">
      <alignment horizontal="left" vertical="top" wrapText="1"/>
      <protection/>
    </xf>
    <xf numFmtId="0" fontId="0" fillId="36" borderId="21" xfId="0" applyFill="1" applyBorder="1" applyAlignment="1" applyProtection="1">
      <alignment horizontal="left" vertical="top" wrapText="1"/>
      <protection/>
    </xf>
    <xf numFmtId="0" fontId="0" fillId="36" borderId="29" xfId="0" applyFill="1" applyBorder="1" applyAlignment="1" applyProtection="1">
      <alignment horizontal="left" vertical="top" wrapText="1"/>
      <protection/>
    </xf>
    <xf numFmtId="0" fontId="0" fillId="36" borderId="12" xfId="0" applyFill="1" applyBorder="1" applyAlignment="1" applyProtection="1">
      <alignment horizontal="left" vertical="top" wrapText="1"/>
      <protection/>
    </xf>
    <xf numFmtId="0" fontId="0" fillId="36" borderId="33" xfId="0" applyFill="1" applyBorder="1" applyAlignment="1" applyProtection="1">
      <alignment horizontal="left" vertical="top" wrapText="1"/>
      <protection/>
    </xf>
    <xf numFmtId="0" fontId="0" fillId="36" borderId="11" xfId="0" applyFill="1" applyBorder="1" applyAlignment="1" applyProtection="1">
      <alignment wrapText="1"/>
      <protection/>
    </xf>
    <xf numFmtId="0" fontId="0" fillId="36" borderId="32" xfId="0" applyFill="1" applyBorder="1" applyAlignment="1" applyProtection="1">
      <alignment wrapText="1"/>
      <protection/>
    </xf>
    <xf numFmtId="0" fontId="0" fillId="36" borderId="18" xfId="0" applyFill="1" applyBorder="1" applyAlignment="1" applyProtection="1">
      <alignment wrapText="1"/>
      <protection/>
    </xf>
    <xf numFmtId="0" fontId="0" fillId="36" borderId="0" xfId="0" applyFill="1" applyBorder="1" applyAlignment="1" applyProtection="1">
      <alignment wrapText="1"/>
      <protection/>
    </xf>
    <xf numFmtId="0" fontId="0" fillId="36" borderId="21" xfId="0" applyFill="1" applyBorder="1" applyAlignment="1" applyProtection="1">
      <alignment wrapText="1"/>
      <protection/>
    </xf>
    <xf numFmtId="0" fontId="0" fillId="36" borderId="29" xfId="0" applyFill="1" applyBorder="1" applyAlignment="1" applyProtection="1">
      <alignment wrapText="1"/>
      <protection/>
    </xf>
    <xf numFmtId="0" fontId="0" fillId="36" borderId="12" xfId="0" applyFill="1" applyBorder="1" applyAlignment="1" applyProtection="1">
      <alignment wrapText="1"/>
      <protection/>
    </xf>
    <xf numFmtId="0" fontId="0" fillId="36" borderId="33" xfId="0" applyFill="1" applyBorder="1" applyAlignment="1" applyProtection="1">
      <alignment wrapText="1"/>
      <protection/>
    </xf>
    <xf numFmtId="0" fontId="1" fillId="0" borderId="12" xfId="0" applyFont="1" applyBorder="1" applyAlignment="1">
      <alignment horizontal="center"/>
    </xf>
    <xf numFmtId="0" fontId="0" fillId="0" borderId="15" xfId="0" applyBorder="1" applyAlignment="1" applyProtection="1">
      <alignment horizontal="center"/>
      <protection/>
    </xf>
    <xf numFmtId="0" fontId="0" fillId="0" borderId="13" xfId="0" applyBorder="1" applyAlignment="1">
      <alignment/>
    </xf>
    <xf numFmtId="0" fontId="0" fillId="0" borderId="14" xfId="0" applyBorder="1" applyAlignment="1" applyProtection="1">
      <alignment horizontal="left"/>
      <protection/>
    </xf>
    <xf numFmtId="0" fontId="0" fillId="0" borderId="14" xfId="0" applyFont="1" applyBorder="1" applyAlignment="1" applyProtection="1">
      <alignment horizontal="left"/>
      <protection/>
    </xf>
    <xf numFmtId="0" fontId="8" fillId="40" borderId="18" xfId="0" applyFont="1" applyFill="1" applyBorder="1" applyAlignment="1">
      <alignment horizontal="left" vertical="top" wrapText="1"/>
    </xf>
    <xf numFmtId="0" fontId="8" fillId="0" borderId="0" xfId="0" applyFont="1" applyAlignment="1">
      <alignment horizontal="left" vertical="top" wrapText="1"/>
    </xf>
    <xf numFmtId="0" fontId="1" fillId="40" borderId="18" xfId="0" applyFont="1" applyFill="1" applyBorder="1" applyAlignment="1">
      <alignment horizontal="left" vertical="top" wrapText="1"/>
    </xf>
    <xf numFmtId="0" fontId="1" fillId="0" borderId="0" xfId="0" applyFont="1" applyAlignment="1">
      <alignment horizontal="left" vertical="top" wrapText="1"/>
    </xf>
    <xf numFmtId="0" fontId="1" fillId="0" borderId="21" xfId="0" applyFont="1" applyBorder="1" applyAlignment="1">
      <alignment horizontal="left" vertical="top" wrapText="1"/>
    </xf>
    <xf numFmtId="0" fontId="0" fillId="40" borderId="18" xfId="0" applyFont="1" applyFill="1" applyBorder="1" applyAlignment="1">
      <alignment horizontal="left" vertical="top" wrapText="1"/>
    </xf>
    <xf numFmtId="0" fontId="0" fillId="0" borderId="29" xfId="0" applyBorder="1" applyAlignment="1">
      <alignment horizontal="left" vertical="top" wrapText="1"/>
    </xf>
    <xf numFmtId="0" fontId="0" fillId="0" borderId="12" xfId="0" applyBorder="1" applyAlignment="1">
      <alignment horizontal="left" vertical="top" wrapText="1"/>
    </xf>
    <xf numFmtId="0" fontId="0" fillId="0" borderId="33" xfId="0" applyBorder="1" applyAlignment="1">
      <alignment horizontal="left" vertical="top" wrapText="1"/>
    </xf>
    <xf numFmtId="0" fontId="26" fillId="0" borderId="0" xfId="0" applyFont="1" applyAlignment="1">
      <alignment horizontal="center" vertical="center"/>
    </xf>
    <xf numFmtId="0" fontId="0" fillId="0" borderId="0" xfId="0" applyFont="1" applyAlignment="1">
      <alignment horizontal="center"/>
    </xf>
    <xf numFmtId="0" fontId="0" fillId="36" borderId="15" xfId="0" applyFont="1" applyFill="1" applyBorder="1" applyAlignment="1">
      <alignment horizontal="center"/>
    </xf>
    <xf numFmtId="0" fontId="0" fillId="36" borderId="13" xfId="0" applyFont="1" applyFill="1" applyBorder="1" applyAlignment="1">
      <alignment horizontal="center"/>
    </xf>
    <xf numFmtId="0" fontId="0" fillId="40" borderId="26" xfId="0" applyFont="1" applyFill="1" applyBorder="1" applyAlignment="1">
      <alignment horizontal="left" vertical="top" wrapText="1"/>
    </xf>
    <xf numFmtId="0" fontId="0" fillId="40" borderId="11" xfId="0" applyFont="1" applyFill="1" applyBorder="1" applyAlignment="1">
      <alignment horizontal="left" vertical="top" wrapText="1"/>
    </xf>
    <xf numFmtId="0" fontId="0" fillId="40" borderId="32" xfId="0" applyFont="1" applyFill="1" applyBorder="1" applyAlignment="1">
      <alignment horizontal="left" vertical="top" wrapText="1"/>
    </xf>
    <xf numFmtId="0" fontId="0" fillId="40" borderId="0" xfId="0" applyFont="1" applyFill="1" applyBorder="1" applyAlignment="1">
      <alignment horizontal="left" vertical="top" wrapText="1"/>
    </xf>
    <xf numFmtId="0" fontId="0" fillId="40" borderId="21" xfId="0" applyFont="1" applyFill="1" applyBorder="1" applyAlignment="1">
      <alignment horizontal="left" vertical="top" wrapText="1"/>
    </xf>
    <xf numFmtId="0" fontId="0" fillId="40" borderId="29" xfId="0" applyFont="1" applyFill="1" applyBorder="1" applyAlignment="1">
      <alignment horizontal="left" vertical="top" wrapText="1"/>
    </xf>
    <xf numFmtId="0" fontId="0" fillId="40" borderId="12" xfId="0" applyFont="1" applyFill="1" applyBorder="1" applyAlignment="1">
      <alignment horizontal="left" vertical="top" wrapText="1"/>
    </xf>
    <xf numFmtId="0" fontId="0" fillId="40" borderId="33" xfId="0" applyFont="1" applyFill="1" applyBorder="1" applyAlignment="1">
      <alignment horizontal="left" vertical="top" wrapText="1"/>
    </xf>
    <xf numFmtId="0" fontId="29" fillId="40" borderId="26" xfId="0" applyFont="1" applyFill="1" applyBorder="1" applyAlignment="1">
      <alignment horizontal="left" vertical="top" wrapText="1"/>
    </xf>
    <xf numFmtId="0" fontId="29" fillId="0" borderId="11" xfId="0" applyFont="1" applyBorder="1" applyAlignment="1">
      <alignment horizontal="left" vertical="top" wrapText="1"/>
    </xf>
    <xf numFmtId="0" fontId="29" fillId="0" borderId="32" xfId="0" applyFont="1" applyBorder="1" applyAlignment="1">
      <alignment horizontal="left" vertical="top" wrapText="1"/>
    </xf>
    <xf numFmtId="0" fontId="0" fillId="36" borderId="35" xfId="0" applyFont="1" applyFill="1" applyBorder="1" applyAlignment="1">
      <alignment horizontal="center"/>
    </xf>
    <xf numFmtId="0" fontId="23" fillId="40" borderId="26" xfId="0" applyFont="1" applyFill="1" applyBorder="1" applyAlignment="1">
      <alignment horizontal="center"/>
    </xf>
    <xf numFmtId="0" fontId="23" fillId="40" borderId="32" xfId="0" applyFont="1" applyFill="1" applyBorder="1" applyAlignment="1">
      <alignment horizontal="center"/>
    </xf>
    <xf numFmtId="0" fontId="23" fillId="40" borderId="29" xfId="0" applyFont="1" applyFill="1" applyBorder="1" applyAlignment="1">
      <alignment horizontal="center"/>
    </xf>
    <xf numFmtId="0" fontId="23" fillId="40" borderId="33" xfId="0" applyFont="1" applyFill="1" applyBorder="1" applyAlignment="1">
      <alignment horizontal="center"/>
    </xf>
    <xf numFmtId="0" fontId="6" fillId="0" borderId="0" xfId="0" applyFont="1" applyAlignment="1">
      <alignment horizontal="center" vertical="center"/>
    </xf>
    <xf numFmtId="0" fontId="9" fillId="0" borderId="0" xfId="0" applyFont="1" applyAlignment="1">
      <alignment horizontal="center"/>
    </xf>
    <xf numFmtId="0" fontId="1" fillId="0" borderId="19" xfId="0" applyFont="1" applyBorder="1" applyAlignment="1">
      <alignment horizontal="right"/>
    </xf>
    <xf numFmtId="165" fontId="8" fillId="36" borderId="41" xfId="0" applyNumberFormat="1" applyFont="1" applyFill="1" applyBorder="1" applyAlignment="1">
      <alignment horizontal="left"/>
    </xf>
    <xf numFmtId="165" fontId="8" fillId="36" borderId="42" xfId="0" applyNumberFormat="1" applyFont="1" applyFill="1" applyBorder="1" applyAlignment="1">
      <alignment horizontal="left"/>
    </xf>
    <xf numFmtId="165" fontId="8" fillId="36" borderId="43" xfId="0" applyNumberFormat="1" applyFont="1" applyFill="1" applyBorder="1" applyAlignment="1">
      <alignment horizontal="left"/>
    </xf>
    <xf numFmtId="0" fontId="2" fillId="0" borderId="19" xfId="0" applyFont="1" applyBorder="1" applyAlignment="1">
      <alignment horizontal="left"/>
    </xf>
    <xf numFmtId="0" fontId="0" fillId="0" borderId="0" xfId="0" applyFont="1" applyBorder="1" applyAlignment="1">
      <alignment horizontal="center"/>
    </xf>
    <xf numFmtId="0" fontId="1" fillId="40" borderId="35" xfId="0" applyFont="1" applyFill="1" applyBorder="1" applyAlignment="1">
      <alignment horizontal="center"/>
    </xf>
    <xf numFmtId="0" fontId="8" fillId="39" borderId="35"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SC - Personal Profile" xfId="57"/>
    <cellStyle name="Note" xfId="58"/>
    <cellStyle name="Output" xfId="59"/>
    <cellStyle name="Percent" xfId="60"/>
    <cellStyle name="Title" xfId="61"/>
    <cellStyle name="Total" xfId="62"/>
    <cellStyle name="Warning Text" xfId="63"/>
  </cellStyles>
  <dxfs count="115">
    <dxf>
      <fill>
        <patternFill>
          <bgColor indexed="26"/>
        </patternFill>
      </fill>
    </dxf>
    <dxf>
      <font>
        <b val="0"/>
        <i/>
      </font>
      <fill>
        <patternFill>
          <bgColor indexed="43"/>
        </patternFill>
      </fill>
    </dxf>
    <dxf>
      <font>
        <b/>
        <i val="0"/>
      </font>
      <fill>
        <patternFill>
          <bgColor indexed="13"/>
        </patternFill>
      </fill>
    </dxf>
    <dxf>
      <fill>
        <patternFill>
          <bgColor indexed="26"/>
        </patternFill>
      </fill>
    </dxf>
    <dxf>
      <font>
        <b val="0"/>
        <i/>
      </font>
      <fill>
        <patternFill>
          <bgColor indexed="43"/>
        </patternFill>
      </fill>
    </dxf>
    <dxf>
      <font>
        <b/>
        <i val="0"/>
      </font>
      <fill>
        <patternFill>
          <bgColor indexed="13"/>
        </patternFill>
      </fill>
    </dxf>
    <dxf>
      <fill>
        <patternFill>
          <bgColor indexed="26"/>
        </patternFill>
      </fill>
    </dxf>
    <dxf>
      <font>
        <b val="0"/>
        <i/>
      </font>
      <fill>
        <patternFill>
          <bgColor indexed="43"/>
        </patternFill>
      </fill>
    </dxf>
    <dxf>
      <font>
        <b/>
        <i val="0"/>
      </font>
      <fill>
        <patternFill>
          <bgColor indexed="13"/>
        </patternFill>
      </fill>
    </dxf>
    <dxf>
      <fill>
        <patternFill>
          <bgColor indexed="26"/>
        </patternFill>
      </fill>
    </dxf>
    <dxf>
      <font>
        <b val="0"/>
        <i/>
      </font>
      <fill>
        <patternFill>
          <bgColor indexed="43"/>
        </patternFill>
      </fill>
    </dxf>
    <dxf>
      <font>
        <b/>
        <i val="0"/>
      </font>
      <fill>
        <patternFill>
          <bgColor indexed="13"/>
        </patternFill>
      </fill>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ont>
        <b val="0"/>
        <i val="0"/>
      </font>
      <fill>
        <patternFill>
          <bgColor indexed="26"/>
        </patternFill>
      </fill>
      <border>
        <left>
          <color indexed="63"/>
        </left>
        <right style="thin"/>
        <top style="thin"/>
        <bottom style="thin"/>
      </border>
    </dxf>
    <dxf>
      <font>
        <b val="0"/>
        <i/>
      </font>
      <fill>
        <patternFill>
          <bgColor indexed="43"/>
        </patternFill>
      </fill>
      <border>
        <left>
          <color indexed="63"/>
        </left>
        <right style="thin"/>
        <top style="thin"/>
        <bottom style="thin"/>
      </border>
    </dxf>
    <dxf>
      <font>
        <b/>
        <i val="0"/>
      </font>
      <fill>
        <patternFill patternType="solid">
          <bgColor indexed="13"/>
        </patternFill>
      </fill>
      <border>
        <left>
          <color indexed="63"/>
        </left>
        <right style="thin"/>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ill>
        <patternFill>
          <bgColor indexed="13"/>
        </patternFill>
      </fill>
      <border>
        <left style="thin"/>
        <right style="thin"/>
        <top style="thin"/>
        <bottom style="thin"/>
      </border>
    </dxf>
    <dxf>
      <fill>
        <patternFill>
          <bgColor indexed="13"/>
        </patternFill>
      </fill>
      <border>
        <left style="thin"/>
        <right style="thin"/>
        <top style="thin"/>
        <bottom style="thin"/>
      </border>
    </dxf>
    <dxf>
      <fill>
        <patternFill>
          <bgColor indexed="13"/>
        </patternFill>
      </fill>
      <border>
        <left style="thin"/>
        <right style="thin"/>
        <top style="thin"/>
        <bottom style="thin"/>
      </border>
    </dxf>
    <dxf>
      <fill>
        <patternFill>
          <bgColor indexed="13"/>
        </patternFill>
      </fill>
      <border>
        <left style="thin"/>
        <right style="thin"/>
        <top style="thin"/>
        <bottom style="thin"/>
      </border>
    </dxf>
    <dxf>
      <fill>
        <patternFill>
          <bgColor indexed="13"/>
        </patternFill>
      </fill>
      <border>
        <left style="thin"/>
        <right style="thin"/>
        <top style="thin"/>
        <bottom style="thin"/>
      </border>
    </dxf>
    <dxf>
      <fill>
        <patternFill>
          <bgColor indexed="13"/>
        </patternFill>
      </fill>
      <border>
        <left style="thin"/>
        <right style="thin"/>
        <top style="thin"/>
        <bottom style="thin"/>
      </border>
    </dxf>
    <dxf>
      <fill>
        <patternFill>
          <bgColor indexed="13"/>
        </patternFill>
      </fill>
      <border>
        <left style="thin"/>
        <right style="thin"/>
        <top style="thin"/>
        <bottom style="thin"/>
      </border>
    </dxf>
    <dxf>
      <fill>
        <patternFill>
          <bgColor indexed="13"/>
        </patternFill>
      </fill>
      <border>
        <left style="thin"/>
        <right style="thin"/>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ont>
        <b val="0"/>
        <i val="0"/>
      </font>
      <fill>
        <patternFill>
          <bgColor indexed="26"/>
        </patternFill>
      </fill>
      <border>
        <left>
          <color indexed="63"/>
        </left>
        <right style="thin"/>
        <top style="thin"/>
        <bottom style="thin"/>
      </border>
    </dxf>
    <dxf>
      <font>
        <b val="0"/>
        <i/>
      </font>
      <fill>
        <patternFill>
          <bgColor indexed="43"/>
        </patternFill>
      </fill>
      <border>
        <left>
          <color indexed="63"/>
        </left>
        <right style="thin"/>
        <top style="thin"/>
        <bottom style="thin"/>
      </border>
    </dxf>
    <dxf>
      <font>
        <b/>
        <i val="0"/>
      </font>
      <fill>
        <patternFill patternType="solid">
          <bgColor indexed="13"/>
        </patternFill>
      </fill>
      <border>
        <left>
          <color indexed="63"/>
        </left>
        <right style="thin"/>
        <top style="thin"/>
        <bottom style="thin"/>
      </border>
    </dxf>
    <dxf>
      <font>
        <b val="0"/>
        <i val="0"/>
      </font>
      <fill>
        <patternFill>
          <bgColor indexed="26"/>
        </patternFill>
      </fill>
      <border>
        <left style="thin"/>
        <right>
          <color indexed="63"/>
        </right>
        <top style="thin"/>
        <bottom style="thin"/>
      </border>
    </dxf>
    <dxf>
      <font>
        <b val="0"/>
        <i/>
      </font>
      <fill>
        <patternFill>
          <bgColor indexed="43"/>
        </patternFill>
      </fill>
      <border>
        <left style="thin"/>
        <right>
          <color indexed="63"/>
        </right>
        <top style="thin"/>
        <bottom style="thin"/>
      </border>
    </dxf>
    <dxf>
      <font>
        <b/>
        <i val="0"/>
      </font>
      <fill>
        <patternFill patternType="solid">
          <bgColor indexed="13"/>
        </patternFill>
      </fill>
      <border>
        <left style="thin"/>
        <right>
          <color indexed="63"/>
        </right>
        <top style="thin"/>
        <bottom style="thin"/>
      </border>
    </dxf>
    <dxf>
      <font>
        <b/>
        <i/>
        <color auto="1"/>
      </font>
      <fill>
        <patternFill>
          <bgColor indexed="26"/>
        </patternFill>
      </fill>
      <border>
        <left style="thin"/>
        <right style="thin"/>
        <top style="thin"/>
        <bottom>
          <color indexed="63"/>
        </bottom>
      </border>
    </dxf>
    <dxf>
      <font>
        <b val="0"/>
        <i val="0"/>
        <color auto="1"/>
      </font>
      <fill>
        <patternFill>
          <bgColor indexed="26"/>
        </patternFill>
      </fill>
      <border>
        <left style="thin"/>
        <right style="thin"/>
        <top>
          <color indexed="63"/>
        </top>
        <bottom>
          <color indexed="63"/>
        </bottom>
      </border>
    </dxf>
    <dxf>
      <font>
        <b val="0"/>
        <i/>
        <color auto="1"/>
      </font>
      <fill>
        <patternFill>
          <bgColor indexed="26"/>
        </patternFill>
      </fill>
      <border>
        <left style="thin"/>
        <right style="thin"/>
        <top>
          <color indexed="63"/>
        </top>
        <bottom>
          <color indexed="63"/>
        </bottom>
      </border>
    </dxf>
    <dxf>
      <font>
        <b/>
        <i val="0"/>
        <color auto="1"/>
      </font>
      <fill>
        <patternFill>
          <bgColor indexed="26"/>
        </patternFill>
      </fill>
      <border>
        <left style="thin"/>
        <right style="thin"/>
        <top>
          <color indexed="63"/>
        </top>
        <bottom>
          <color indexed="63"/>
        </bottom>
      </border>
    </dxf>
    <dxf>
      <font>
        <b val="0"/>
        <i val="0"/>
        <color auto="1"/>
      </font>
      <fill>
        <patternFill>
          <bgColor indexed="26"/>
        </patternFill>
      </fill>
      <border>
        <left style="thin"/>
        <right style="thin"/>
        <top>
          <color indexed="63"/>
        </top>
        <bottom style="thin"/>
      </border>
    </dxf>
    <dxf>
      <font>
        <b val="0"/>
        <i val="0"/>
        <color auto="1"/>
      </font>
      <fill>
        <patternFill>
          <bgColor indexed="26"/>
        </patternFill>
      </fill>
      <border>
        <left style="thin"/>
        <right style="thin"/>
        <top>
          <color indexed="63"/>
        </top>
        <bottom style="thin"/>
      </border>
    </dxf>
    <dxf>
      <font>
        <b/>
        <i val="0"/>
        <color auto="1"/>
      </font>
      <fill>
        <patternFill>
          <bgColor indexed="26"/>
        </patternFill>
      </fill>
      <border>
        <left style="thin"/>
        <right style="thin"/>
        <top>
          <color indexed="63"/>
        </top>
        <bottom>
          <color indexed="63"/>
        </bottom>
      </border>
    </dxf>
    <dxf>
      <font>
        <b val="0"/>
        <i/>
        <color auto="1"/>
      </font>
      <fill>
        <patternFill>
          <bgColor indexed="26"/>
        </patternFill>
      </fill>
      <border>
        <left style="thin"/>
        <right style="thin"/>
        <top>
          <color indexed="63"/>
        </top>
        <bottom>
          <color indexed="63"/>
        </bottom>
      </border>
    </dxf>
    <dxf>
      <font>
        <b val="0"/>
        <i val="0"/>
        <color auto="1"/>
      </font>
      <fill>
        <patternFill>
          <bgColor indexed="26"/>
        </patternFill>
      </fill>
      <border>
        <left style="thin"/>
        <right style="thin"/>
        <top>
          <color indexed="63"/>
        </top>
        <bottom>
          <color indexed="63"/>
        </bottom>
      </border>
    </dxf>
    <dxf>
      <font>
        <b/>
        <i/>
        <color auto="1"/>
      </font>
      <fill>
        <patternFill>
          <bgColor indexed="26"/>
        </patternFill>
      </fill>
      <border>
        <left style="thin"/>
        <right style="thin"/>
        <top style="thin"/>
        <bottom>
          <color indexed="63"/>
        </bottom>
      </border>
    </dxf>
    <dxf>
      <font>
        <b val="0"/>
        <i val="0"/>
        <color auto="1"/>
      </font>
      <fill>
        <patternFill>
          <bgColor indexed="26"/>
        </patternFill>
      </fill>
      <border>
        <left style="thin"/>
        <right style="thin"/>
        <top>
          <color indexed="63"/>
        </top>
        <bottom style="thin"/>
      </border>
    </dxf>
    <dxf>
      <font>
        <b/>
        <i val="0"/>
        <color auto="1"/>
      </font>
      <fill>
        <patternFill>
          <bgColor indexed="26"/>
        </patternFill>
      </fill>
      <border>
        <left style="thin"/>
        <right style="thin"/>
        <top>
          <color indexed="63"/>
        </top>
        <bottom>
          <color indexed="63"/>
        </bottom>
      </border>
    </dxf>
    <dxf>
      <font>
        <b val="0"/>
        <i/>
        <color auto="1"/>
      </font>
      <fill>
        <patternFill>
          <bgColor indexed="26"/>
        </patternFill>
      </fill>
      <border>
        <left style="thin"/>
        <right style="thin"/>
        <top>
          <color indexed="63"/>
        </top>
        <bottom>
          <color indexed="63"/>
        </bottom>
      </border>
    </dxf>
    <dxf>
      <font>
        <b val="0"/>
        <i val="0"/>
        <color auto="1"/>
      </font>
      <fill>
        <patternFill>
          <bgColor indexed="26"/>
        </patternFill>
      </fill>
      <border>
        <left style="thin"/>
        <right style="thin"/>
        <top>
          <color indexed="63"/>
        </top>
        <bottom>
          <color indexed="63"/>
        </bottom>
      </border>
    </dxf>
    <dxf>
      <font>
        <b/>
        <i/>
        <color auto="1"/>
      </font>
      <fill>
        <patternFill>
          <bgColor indexed="26"/>
        </patternFill>
      </fill>
      <border>
        <left style="thin"/>
        <right style="thin"/>
        <top style="thin"/>
        <bottom>
          <color indexed="63"/>
        </bottom>
      </border>
    </dxf>
    <dxf>
      <font>
        <b/>
        <i val="0"/>
        <color auto="1"/>
      </font>
      <fill>
        <patternFill>
          <bgColor indexed="26"/>
        </patternFill>
      </fill>
      <border>
        <left style="thin"/>
        <right style="thin"/>
        <top>
          <color indexed="63"/>
        </top>
        <bottom>
          <color indexed="63"/>
        </bottom>
      </border>
    </dxf>
    <dxf>
      <font>
        <b val="0"/>
        <i val="0"/>
        <color auto="1"/>
      </font>
      <fill>
        <patternFill>
          <bgColor indexed="26"/>
        </patternFill>
      </fill>
      <border>
        <left style="thin"/>
        <right style="thin"/>
        <top>
          <color indexed="63"/>
        </top>
        <bottom style="thin"/>
      </border>
    </dxf>
    <dxf>
      <font>
        <b val="0"/>
        <i/>
        <color auto="1"/>
      </font>
      <fill>
        <patternFill>
          <bgColor indexed="26"/>
        </patternFill>
      </fill>
      <border>
        <left style="thin"/>
        <right style="thin"/>
        <top>
          <color indexed="63"/>
        </top>
        <bottom>
          <color indexed="63"/>
        </bottom>
      </border>
    </dxf>
    <dxf>
      <font>
        <b val="0"/>
        <i val="0"/>
        <color auto="1"/>
      </font>
      <fill>
        <patternFill>
          <bgColor indexed="26"/>
        </patternFill>
      </fill>
      <border>
        <left style="thin"/>
        <right style="thin"/>
        <top>
          <color indexed="63"/>
        </top>
        <bottom>
          <color indexed="63"/>
        </bottom>
      </border>
    </dxf>
    <dxf>
      <font>
        <b/>
        <i/>
        <color auto="1"/>
      </font>
      <fill>
        <patternFill>
          <bgColor indexed="26"/>
        </patternFill>
      </fill>
      <border>
        <left style="thin"/>
        <right style="thin"/>
        <top style="thin"/>
        <bottom>
          <color indexed="63"/>
        </bottom>
      </border>
    </dxf>
    <dxf>
      <font>
        <b/>
        <i/>
        <color auto="1"/>
      </font>
      <fill>
        <patternFill>
          <bgColor rgb="FFFFFFCC"/>
        </patternFill>
      </fill>
      <border>
        <left style="thin">
          <color rgb="FF000000"/>
        </left>
        <right style="thin">
          <color rgb="FF000000"/>
        </right>
        <top style="thin">
          <color rgb="FF000000"/>
        </top>
        <bottom>
          <color rgb="FF000000"/>
        </bottom>
      </border>
    </dxf>
    <dxf>
      <font>
        <b val="0"/>
        <i val="0"/>
        <color auto="1"/>
      </font>
      <fill>
        <patternFill>
          <bgColor rgb="FFFFFFCC"/>
        </patternFill>
      </fill>
      <border>
        <left style="thin">
          <color rgb="FF000000"/>
        </left>
        <right style="thin">
          <color rgb="FF000000"/>
        </right>
        <top>
          <color rgb="FF000000"/>
        </top>
        <bottom>
          <color rgb="FF000000"/>
        </bottom>
      </border>
    </dxf>
    <dxf>
      <font>
        <b val="0"/>
        <i/>
        <color auto="1"/>
      </font>
      <fill>
        <patternFill>
          <bgColor rgb="FFFFFFCC"/>
        </patternFill>
      </fill>
      <border>
        <left style="thin">
          <color rgb="FF000000"/>
        </left>
        <right style="thin">
          <color rgb="FF000000"/>
        </right>
        <top>
          <color rgb="FF000000"/>
        </top>
        <bottom>
          <color rgb="FF000000"/>
        </bottom>
      </border>
    </dxf>
    <dxf>
      <font>
        <b val="0"/>
        <i val="0"/>
        <color auto="1"/>
      </font>
      <fill>
        <patternFill>
          <bgColor rgb="FFFFFFCC"/>
        </patternFill>
      </fill>
      <border>
        <left style="thin">
          <color rgb="FF000000"/>
        </left>
        <right style="thin">
          <color rgb="FF000000"/>
        </right>
        <top/>
        <bottom style="thin">
          <color rgb="FF000000"/>
        </bottom>
      </border>
    </dxf>
    <dxf>
      <font>
        <b/>
        <i val="0"/>
        <color auto="1"/>
      </font>
      <fill>
        <patternFill>
          <bgColor rgb="FFFFFFCC"/>
        </patternFill>
      </fill>
      <border>
        <left style="thin">
          <color rgb="FF000000"/>
        </left>
        <right style="thin">
          <color rgb="FF000000"/>
        </right>
        <top>
          <color rgb="FF000000"/>
        </top>
        <bottom>
          <color rgb="FF000000"/>
        </bottom>
      </border>
    </dxf>
    <dxf>
      <font>
        <b/>
        <i val="0"/>
      </font>
      <fill>
        <patternFill patternType="solid">
          <bgColor rgb="FFFFFF00"/>
        </patternFill>
      </fill>
      <border>
        <left style="thin">
          <color rgb="FF000000"/>
        </left>
        <right>
          <color rgb="FF000000"/>
        </right>
        <top style="thin"/>
        <bottom style="thin">
          <color rgb="FF000000"/>
        </bottom>
      </border>
    </dxf>
    <dxf>
      <font>
        <b val="0"/>
        <i/>
      </font>
      <fill>
        <patternFill>
          <bgColor rgb="FFFFFF99"/>
        </patternFill>
      </fill>
      <border>
        <left style="thin">
          <color rgb="FF000000"/>
        </left>
        <right>
          <color rgb="FF000000"/>
        </right>
        <top style="thin"/>
        <bottom style="thin">
          <color rgb="FF000000"/>
        </bottom>
      </border>
    </dxf>
    <dxf>
      <font>
        <b val="0"/>
        <i val="0"/>
      </font>
      <fill>
        <patternFill>
          <bgColor rgb="FFFFFFCC"/>
        </patternFill>
      </fill>
      <border>
        <left style="thin">
          <color rgb="FF000000"/>
        </left>
        <right>
          <color rgb="FF000000"/>
        </right>
        <top style="thin"/>
        <bottom style="thin">
          <color rgb="FF000000"/>
        </bottom>
      </border>
    </dxf>
    <dxf>
      <font>
        <b/>
        <i val="0"/>
      </font>
      <fill>
        <patternFill patternType="solid">
          <bgColor rgb="FFFFFF00"/>
        </patternFill>
      </fill>
      <border>
        <left>
          <color rgb="FF000000"/>
        </left>
        <right style="thin">
          <color rgb="FF000000"/>
        </right>
        <top style="thin"/>
        <bottom style="thin">
          <color rgb="FF000000"/>
        </bottom>
      </border>
    </dxf>
    <dxf>
      <font>
        <b val="0"/>
        <i/>
      </font>
      <fill>
        <patternFill>
          <bgColor rgb="FFFFFF99"/>
        </patternFill>
      </fill>
      <border>
        <left>
          <color rgb="FF000000"/>
        </left>
        <right style="thin">
          <color rgb="FF000000"/>
        </right>
        <top style="thin"/>
        <bottom style="thin">
          <color rgb="FF000000"/>
        </bottom>
      </border>
    </dxf>
    <dxf>
      <font>
        <b val="0"/>
        <i val="0"/>
      </font>
      <fill>
        <patternFill>
          <bgColor rgb="FFFFFFCC"/>
        </patternFill>
      </fill>
      <border>
        <left>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ont>
        <b/>
        <i val="0"/>
      </font>
      <fill>
        <patternFill>
          <bgColor rgb="FFFFFF00"/>
        </patternFill>
      </fill>
      <border/>
    </dxf>
    <dxf>
      <font>
        <b val="0"/>
        <i/>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xdr:row>
      <xdr:rowOff>123825</xdr:rowOff>
    </xdr:from>
    <xdr:to>
      <xdr:col>8</xdr:col>
      <xdr:colOff>542925</xdr:colOff>
      <xdr:row>47</xdr:row>
      <xdr:rowOff>47625</xdr:rowOff>
    </xdr:to>
    <xdr:pic>
      <xdr:nvPicPr>
        <xdr:cNvPr id="1" name="Picture 2" descr="Sky and Ground"/>
        <xdr:cNvPicPr preferRelativeResize="1">
          <a:picLocks noChangeAspect="1"/>
        </xdr:cNvPicPr>
      </xdr:nvPicPr>
      <xdr:blipFill>
        <a:blip r:embed="rId1"/>
        <a:stretch>
          <a:fillRect/>
        </a:stretch>
      </xdr:blipFill>
      <xdr:spPr>
        <a:xfrm>
          <a:off x="57150" y="285750"/>
          <a:ext cx="5362575" cy="7372350"/>
        </a:xfrm>
        <a:prstGeom prst="rect">
          <a:avLst/>
        </a:prstGeom>
        <a:noFill/>
        <a:ln w="38100" cmpd="sng">
          <a:solidFill>
            <a:srgbClr val="000000"/>
          </a:solidFill>
          <a:headEnd type="none"/>
          <a:tailEnd type="none"/>
        </a:ln>
      </xdr:spPr>
    </xdr:pic>
    <xdr:clientData/>
  </xdr:twoCellAnchor>
  <xdr:twoCellAnchor>
    <xdr:from>
      <xdr:col>0</xdr:col>
      <xdr:colOff>57150</xdr:colOff>
      <xdr:row>28</xdr:row>
      <xdr:rowOff>66675</xdr:rowOff>
    </xdr:from>
    <xdr:to>
      <xdr:col>8</xdr:col>
      <xdr:colOff>542925</xdr:colOff>
      <xdr:row>47</xdr:row>
      <xdr:rowOff>47625</xdr:rowOff>
    </xdr:to>
    <xdr:sp>
      <xdr:nvSpPr>
        <xdr:cNvPr id="2" name="Rectangle 15"/>
        <xdr:cNvSpPr>
          <a:spLocks/>
        </xdr:cNvSpPr>
      </xdr:nvSpPr>
      <xdr:spPr>
        <a:xfrm>
          <a:off x="57150" y="4600575"/>
          <a:ext cx="5362575" cy="3057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oneCellAnchor>
    <xdr:from>
      <xdr:col>0</xdr:col>
      <xdr:colOff>57150</xdr:colOff>
      <xdr:row>28</xdr:row>
      <xdr:rowOff>38100</xdr:rowOff>
    </xdr:from>
    <xdr:ext cx="5391150" cy="752475"/>
    <xdr:sp>
      <xdr:nvSpPr>
        <xdr:cNvPr id="3" name="Text Box 13"/>
        <xdr:cNvSpPr txBox="1">
          <a:spLocks noChangeArrowheads="1"/>
        </xdr:cNvSpPr>
      </xdr:nvSpPr>
      <xdr:spPr>
        <a:xfrm>
          <a:off x="57150" y="4572000"/>
          <a:ext cx="5391150" cy="752475"/>
        </a:xfrm>
        <a:prstGeom prst="rect">
          <a:avLst/>
        </a:prstGeom>
        <a:noFill/>
        <a:ln w="9525" cmpd="sng">
          <a:noFill/>
        </a:ln>
      </xdr:spPr>
      <xdr:txBody>
        <a:bodyPr vertOverflow="clip" wrap="square" lIns="73152" tIns="64008" rIns="73152" bIns="64008" anchor="ctr">
          <a:spAutoFit/>
        </a:bodyPr>
        <a:p>
          <a:pPr algn="ctr">
            <a:defRPr/>
          </a:pPr>
          <a:r>
            <a:rPr lang="en-US" cap="none" sz="4200" b="0" i="0" u="none" baseline="0">
              <a:solidFill>
                <a:srgbClr val="000000"/>
              </a:solidFill>
              <a:latin typeface="Tahoma"/>
              <a:ea typeface="Tahoma"/>
              <a:cs typeface="Tahoma"/>
            </a:rPr>
            <a:t>Spiritual Test Package</a:t>
          </a:r>
        </a:p>
      </xdr:txBody>
    </xdr:sp>
    <xdr:clientData/>
  </xdr:oneCellAnchor>
  <xdr:oneCellAnchor>
    <xdr:from>
      <xdr:col>0</xdr:col>
      <xdr:colOff>457200</xdr:colOff>
      <xdr:row>32</xdr:row>
      <xdr:rowOff>152400</xdr:rowOff>
    </xdr:from>
    <xdr:ext cx="4419600" cy="990600"/>
    <xdr:sp>
      <xdr:nvSpPr>
        <xdr:cNvPr id="4" name="Text Box 17"/>
        <xdr:cNvSpPr txBox="1">
          <a:spLocks noChangeArrowheads="1"/>
        </xdr:cNvSpPr>
      </xdr:nvSpPr>
      <xdr:spPr>
        <a:xfrm>
          <a:off x="457200" y="5334000"/>
          <a:ext cx="4419600" cy="990600"/>
        </a:xfrm>
        <a:prstGeom prst="rect">
          <a:avLst/>
        </a:prstGeom>
        <a:noFill/>
        <a:ln w="9525" cmpd="sng">
          <a:noFill/>
        </a:ln>
      </xdr:spPr>
      <xdr:txBody>
        <a:bodyPr vertOverflow="clip" wrap="square" lIns="27432" tIns="27432" rIns="0" bIns="0">
          <a:spAutoFit/>
        </a:bodyPr>
        <a:p>
          <a:pPr algn="l">
            <a:defRPr/>
          </a:pPr>
          <a:r>
            <a:rPr lang="en-US" cap="none" sz="1600" b="0" i="0" u="none" baseline="0">
              <a:solidFill>
                <a:srgbClr val="000000"/>
              </a:solidFill>
              <a:latin typeface="Tahoma"/>
              <a:ea typeface="Tahoma"/>
              <a:cs typeface="Tahoma"/>
            </a:rPr>
            <a:t>Includes the following tests:
</a:t>
          </a:r>
          <a:r>
            <a:rPr lang="en-US" cap="none" sz="1600" b="0" i="0" u="none" baseline="0">
              <a:solidFill>
                <a:srgbClr val="000000"/>
              </a:solidFill>
              <a:latin typeface="Tahoma"/>
              <a:ea typeface="Tahoma"/>
              <a:cs typeface="Tahoma"/>
            </a:rPr>
            <a:t>          - </a:t>
          </a:r>
          <a:r>
            <a:rPr lang="en-US" cap="none" sz="1600" b="1" i="0" u="none" baseline="0">
              <a:solidFill>
                <a:srgbClr val="000000"/>
              </a:solidFill>
              <a:latin typeface="Tahoma"/>
              <a:ea typeface="Tahoma"/>
              <a:cs typeface="Tahoma"/>
            </a:rPr>
            <a:t>DISC</a:t>
          </a:r>
          <a:r>
            <a:rPr lang="en-US" cap="none" sz="1600" b="0" i="0" u="none" baseline="0">
              <a:solidFill>
                <a:srgbClr val="000000"/>
              </a:solidFill>
              <a:latin typeface="Tahoma"/>
              <a:ea typeface="Tahoma"/>
              <a:cs typeface="Tahoma"/>
            </a:rPr>
            <a:t>: Personal Profile
</a:t>
          </a:r>
          <a:r>
            <a:rPr lang="en-US" cap="none" sz="1600" b="0" i="0" u="none" baseline="0">
              <a:solidFill>
                <a:srgbClr val="000000"/>
              </a:solidFill>
              <a:latin typeface="Tahoma"/>
              <a:ea typeface="Tahoma"/>
              <a:cs typeface="Tahoma"/>
            </a:rPr>
            <a:t>          - Wagner-Modified Houts </a:t>
          </a:r>
          <a:r>
            <a:rPr lang="en-US" cap="none" sz="1600" b="1" i="0" u="none" baseline="0">
              <a:solidFill>
                <a:srgbClr val="000000"/>
              </a:solidFill>
              <a:latin typeface="Tahoma"/>
              <a:ea typeface="Tahoma"/>
              <a:cs typeface="Tahoma"/>
            </a:rPr>
            <a:t>Spiritual Gifts</a:t>
          </a:r>
          <a:r>
            <a:rPr lang="en-US" cap="none" sz="1600" b="0" i="0" u="none" baseline="0">
              <a:solidFill>
                <a:srgbClr val="000000"/>
              </a:solidFill>
              <a:latin typeface="Tahoma"/>
              <a:ea typeface="Tahoma"/>
              <a:cs typeface="Tahoma"/>
            </a:rPr>
            <a:t>
</a:t>
          </a:r>
          <a:r>
            <a:rPr lang="en-US" cap="none" sz="1600" b="0" i="0" u="none" baseline="0">
              <a:solidFill>
                <a:srgbClr val="000000"/>
              </a:solidFill>
              <a:latin typeface="Tahoma"/>
              <a:ea typeface="Tahoma"/>
              <a:cs typeface="Tahoma"/>
            </a:rPr>
            <a:t>          - Briggs Myers </a:t>
          </a:r>
          <a:r>
            <a:rPr lang="en-US" cap="none" sz="1600" b="1" i="0" u="none" baseline="0">
              <a:solidFill>
                <a:srgbClr val="000000"/>
              </a:solidFill>
              <a:latin typeface="Tahoma"/>
              <a:ea typeface="Tahoma"/>
              <a:cs typeface="Tahoma"/>
            </a:rPr>
            <a:t>TYPE</a:t>
          </a:r>
          <a:r>
            <a:rPr lang="en-US" cap="none" sz="1600" b="0" i="0" u="none" baseline="0">
              <a:solidFill>
                <a:srgbClr val="000000"/>
              </a:solidFill>
              <a:latin typeface="Tahoma"/>
              <a:ea typeface="Tahoma"/>
              <a:cs typeface="Tahoma"/>
            </a:rPr>
            <a:t> Indicator</a:t>
          </a:r>
        </a:p>
      </xdr:txBody>
    </xdr:sp>
    <xdr:clientData/>
  </xdr:oneCellAnchor>
  <xdr:oneCellAnchor>
    <xdr:from>
      <xdr:col>3</xdr:col>
      <xdr:colOff>409575</xdr:colOff>
      <xdr:row>45</xdr:row>
      <xdr:rowOff>104775</xdr:rowOff>
    </xdr:from>
    <xdr:ext cx="3238500" cy="171450"/>
    <xdr:sp>
      <xdr:nvSpPr>
        <xdr:cNvPr id="5" name="Text Box 18"/>
        <xdr:cNvSpPr txBox="1">
          <a:spLocks noChangeArrowheads="1"/>
        </xdr:cNvSpPr>
      </xdr:nvSpPr>
      <xdr:spPr>
        <a:xfrm>
          <a:off x="2238375" y="7391400"/>
          <a:ext cx="3238500" cy="1714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Tahoma"/>
              <a:ea typeface="Tahoma"/>
              <a:cs typeface="Tahoma"/>
            </a:rPr>
            <a:t>______________________________________________</a:t>
          </a:r>
        </a:p>
      </xdr:txBody>
    </xdr:sp>
    <xdr:clientData/>
  </xdr:oneCellAnchor>
  <xdr:oneCellAnchor>
    <xdr:from>
      <xdr:col>1</xdr:col>
      <xdr:colOff>114300</xdr:colOff>
      <xdr:row>44</xdr:row>
      <xdr:rowOff>114300</xdr:rowOff>
    </xdr:from>
    <xdr:ext cx="1438275" cy="304800"/>
    <xdr:sp>
      <xdr:nvSpPr>
        <xdr:cNvPr id="6" name="Text Box 14"/>
        <xdr:cNvSpPr txBox="1">
          <a:spLocks noChangeArrowheads="1"/>
        </xdr:cNvSpPr>
      </xdr:nvSpPr>
      <xdr:spPr>
        <a:xfrm>
          <a:off x="723900" y="7239000"/>
          <a:ext cx="1438275" cy="304800"/>
        </a:xfrm>
        <a:prstGeom prst="rect">
          <a:avLst/>
        </a:prstGeom>
        <a:noFill/>
        <a:ln w="9525" cmpd="sng">
          <a:noFill/>
        </a:ln>
      </xdr:spPr>
      <xdr:txBody>
        <a:bodyPr vertOverflow="clip" wrap="square" lIns="36576" tIns="32004" rIns="0" bIns="0">
          <a:spAutoFit/>
        </a:bodyPr>
        <a:p>
          <a:pPr algn="l">
            <a:defRPr/>
          </a:pPr>
          <a:r>
            <a:rPr lang="en-US" cap="none" sz="1800" b="0" i="0" u="none" baseline="0">
              <a:solidFill>
                <a:srgbClr val="000000"/>
              </a:solidFill>
              <a:latin typeface="Tahoma"/>
              <a:ea typeface="Tahoma"/>
              <a:cs typeface="Tahoma"/>
            </a:rPr>
            <a:t>Prepared For: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19050</xdr:rowOff>
    </xdr:from>
    <xdr:ext cx="5838825" cy="8382000"/>
    <xdr:sp>
      <xdr:nvSpPr>
        <xdr:cNvPr id="1" name="Text Box 1"/>
        <xdr:cNvSpPr txBox="1">
          <a:spLocks noChangeArrowheads="1"/>
        </xdr:cNvSpPr>
      </xdr:nvSpPr>
      <xdr:spPr>
        <a:xfrm>
          <a:off x="47625" y="19050"/>
          <a:ext cx="5838825" cy="8382000"/>
        </a:xfrm>
        <a:prstGeom prst="rect">
          <a:avLst/>
        </a:prstGeom>
        <a:solidFill>
          <a:srgbClr val="FFFFFF"/>
        </a:solidFill>
        <a:ln w="9525" cmpd="sng">
          <a:noFill/>
        </a:ln>
      </xdr:spPr>
      <xdr:txBody>
        <a:bodyPr vertOverflow="clip" wrap="square" lIns="36576" tIns="27432" rIns="0" bIns="0"/>
        <a:p>
          <a:pPr algn="l">
            <a:defRPr/>
          </a:pPr>
          <a:r>
            <a:rPr lang="en-US" cap="none" sz="1300" b="1" i="0" u="sng" baseline="0">
              <a:solidFill>
                <a:srgbClr val="000000"/>
              </a:solidFill>
              <a:latin typeface="Tahoma"/>
              <a:ea typeface="Tahoma"/>
              <a:cs typeface="Tahoma"/>
            </a:rPr>
            <a:t>INSTRUCTIONS FOR PRINTED VERSION</a:t>
          </a:r>
          <a:r>
            <a:rPr lang="en-US" cap="none" sz="1600" b="1" i="0" u="sng" baseline="0">
              <a:solidFill>
                <a:srgbClr val="000000"/>
              </a:solidFill>
              <a:latin typeface="Tahoma"/>
              <a:ea typeface="Tahoma"/>
              <a:cs typeface="Tahoma"/>
            </a:rPr>
            <a:t>
</a:t>
          </a:r>
          <a:r>
            <a:rPr lang="en-US" cap="none" sz="500" b="1" i="0" u="sng" baseline="0">
              <a:solidFill>
                <a:srgbClr val="000000"/>
              </a:solidFill>
              <a:latin typeface="Tahoma"/>
              <a:ea typeface="Tahoma"/>
              <a:cs typeface="Tahoma"/>
            </a:rPr>
            <a:t>
</a:t>
          </a:r>
          <a:r>
            <a:rPr lang="en-US" cap="none" sz="1200" b="0" i="1" u="none" baseline="0">
              <a:solidFill>
                <a:srgbClr val="000000"/>
              </a:solidFill>
              <a:latin typeface="Tahoma"/>
              <a:ea typeface="Tahoma"/>
              <a:cs typeface="Tahoma"/>
            </a:rPr>
            <a:t>DISC - Personal Profile
</a:t>
          </a:r>
          <a:r>
            <a:rPr lang="en-US" cap="none" sz="1200" b="0" i="1"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Title Page</a:t>
          </a:r>
          <a:r>
            <a:rPr lang="en-US" cap="none" sz="1000" b="0" i="0" u="none" baseline="0">
              <a:solidFill>
                <a:srgbClr val="000000"/>
              </a:solidFill>
              <a:latin typeface="Tahoma"/>
              <a:ea typeface="Tahoma"/>
              <a:cs typeface="Tahoma"/>
            </a:rPr>
            <a:t> - Fill in ALL "grey" boxes as described
</a:t>
          </a:r>
          <a:r>
            <a:rPr lang="en-US" cap="none" sz="1000" b="0" i="0"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Part I</a:t>
          </a:r>
          <a:r>
            <a:rPr lang="en-US" cap="none" sz="1000" b="0" i="0" u="none" baseline="0">
              <a:solidFill>
                <a:srgbClr val="000000"/>
              </a:solidFill>
              <a:latin typeface="Tahoma"/>
              <a:ea typeface="Tahoma"/>
              <a:cs typeface="Tahoma"/>
            </a:rPr>
            <a:t> - For each question, use the numbers 1-4 only once in the shaded boxes on the right
</a:t>
          </a:r>
          <a:r>
            <a:rPr lang="en-US" cap="none" sz="1000" b="0" i="0"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Parts II and III</a:t>
          </a:r>
          <a:r>
            <a:rPr lang="en-US" cap="none" sz="1000" b="0" i="0" u="none" baseline="0">
              <a:solidFill>
                <a:srgbClr val="000000"/>
              </a:solidFill>
              <a:latin typeface="Tahoma"/>
              <a:ea typeface="Tahoma"/>
              <a:cs typeface="Tahoma"/>
            </a:rPr>
            <a:t> - Ignore (These will be filled in for you when you receive the results)
</a:t>
          </a:r>
          <a:r>
            <a:rPr lang="en-US" cap="none" sz="500" b="0" i="0" u="none" baseline="0">
              <a:solidFill>
                <a:srgbClr val="000000"/>
              </a:solidFill>
              <a:latin typeface="Tahoma"/>
              <a:ea typeface="Tahoma"/>
              <a:cs typeface="Tahoma"/>
            </a:rPr>
            <a:t>
</a:t>
          </a:r>
          <a:r>
            <a:rPr lang="en-US" cap="none" sz="1200" b="0" i="1" u="none" baseline="0">
              <a:solidFill>
                <a:srgbClr val="000000"/>
              </a:solidFill>
              <a:latin typeface="Tahoma"/>
              <a:ea typeface="Tahoma"/>
              <a:cs typeface="Tahoma"/>
            </a:rPr>
            <a:t>Wagner-Modified Houts Questionaire (Spritual Gifts)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Title Page</a:t>
          </a:r>
          <a:r>
            <a:rPr lang="en-US" cap="none" sz="1000" b="0" i="0" u="none" baseline="0">
              <a:solidFill>
                <a:srgbClr val="000000"/>
              </a:solidFill>
              <a:latin typeface="Tahoma"/>
              <a:ea typeface="Tahoma"/>
              <a:cs typeface="Tahoma"/>
            </a:rPr>
            <a:t> - Fill in ALL "grey" boxes as described
</a:t>
          </a:r>
          <a:r>
            <a:rPr lang="en-US" cap="none" sz="1000" b="0" i="0"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Part I</a:t>
          </a:r>
          <a:r>
            <a:rPr lang="en-US" cap="none" sz="1000" b="0" i="0" u="none" baseline="0">
              <a:solidFill>
                <a:srgbClr val="000000"/>
              </a:solidFill>
              <a:latin typeface="Tahoma"/>
              <a:ea typeface="Tahoma"/>
              <a:cs typeface="Tahoma"/>
            </a:rPr>
            <a:t> - Go through the list of 125 statements in the questionnaire.  For each one, mark to
</a:t>
          </a:r>
          <a:r>
            <a:rPr lang="en-US" cap="none" sz="1000" b="0" i="0" u="none" baseline="0">
              <a:solidFill>
                <a:srgbClr val="000000"/>
              </a:solidFill>
              <a:latin typeface="Tahoma"/>
              <a:ea typeface="Tahoma"/>
              <a:cs typeface="Tahoma"/>
            </a:rPr>
            <a:t>                                what extent the statement is true of your life: MUCH (3), SOME (2), LITTLE (1), or 
</a:t>
          </a:r>
          <a:r>
            <a:rPr lang="en-US" cap="none" sz="1000" b="0" i="0" u="none" baseline="0">
              <a:solidFill>
                <a:srgbClr val="000000"/>
              </a:solidFill>
              <a:latin typeface="Tahoma"/>
              <a:ea typeface="Tahoma"/>
              <a:cs typeface="Tahoma"/>
            </a:rPr>
            <a:t>                                NOT AT ALL (0).</a:t>
          </a:r>
          <a:r>
            <a:rPr lang="en-US" cap="none" sz="500" b="0" i="0" u="none" baseline="0">
              <a:solidFill>
                <a:srgbClr val="000000"/>
              </a:solidFill>
              <a:latin typeface="Tahoma"/>
              <a:ea typeface="Tahoma"/>
              <a:cs typeface="Tahoma"/>
            </a:rPr>
            <a:t>
</a:t>
          </a:r>
          <a:r>
            <a:rPr lang="en-US" cap="none" sz="1000" b="0" i="1" u="none" baseline="0">
              <a:solidFill>
                <a:srgbClr val="000000"/>
              </a:solidFill>
              <a:latin typeface="Tahoma"/>
              <a:ea typeface="Tahoma"/>
              <a:cs typeface="Tahoma"/>
            </a:rPr>
            <a:t>                         </a:t>
          </a:r>
          <a:r>
            <a:rPr lang="en-US" cap="none" sz="1000" b="1" i="1" u="sng" baseline="0">
              <a:solidFill>
                <a:srgbClr val="000000"/>
              </a:solidFill>
              <a:latin typeface="Tahoma"/>
              <a:ea typeface="Tahoma"/>
              <a:cs typeface="Tahoma"/>
            </a:rPr>
            <a:t>WARNING</a:t>
          </a:r>
          <a:r>
            <a:rPr lang="en-US" cap="none" sz="1000" b="0" i="1" u="none" baseline="0">
              <a:solidFill>
                <a:srgbClr val="000000"/>
              </a:solidFill>
              <a:latin typeface="Tahoma"/>
              <a:ea typeface="Tahoma"/>
              <a:cs typeface="Tahoma"/>
            </a:rPr>
            <a:t>
</a:t>
          </a:r>
          <a:r>
            <a:rPr lang="en-US" cap="none" sz="1000" b="0" i="1" u="none" baseline="0">
              <a:solidFill>
                <a:srgbClr val="000000"/>
              </a:solidFill>
              <a:latin typeface="Tahoma"/>
              <a:ea typeface="Tahoma"/>
              <a:cs typeface="Tahoma"/>
            </a:rPr>
            <a:t>                         Do not score according to what you think should be true or hope might be true in the
</a:t>
          </a:r>
          <a:r>
            <a:rPr lang="en-US" cap="none" sz="1000" b="0" i="1" u="none" baseline="0">
              <a:solidFill>
                <a:srgbClr val="000000"/>
              </a:solidFill>
              <a:latin typeface="Tahoma"/>
              <a:ea typeface="Tahoma"/>
              <a:cs typeface="Tahoma"/>
            </a:rPr>
            <a:t>                         future.  Be honest and score on the basis of past experience.  If you are a young
</a:t>
          </a:r>
          <a:r>
            <a:rPr lang="en-US" cap="none" sz="1000" b="0" i="1" u="none" baseline="0">
              <a:solidFill>
                <a:srgbClr val="000000"/>
              </a:solidFill>
              <a:latin typeface="Tahoma"/>
              <a:ea typeface="Tahoma"/>
              <a:cs typeface="Tahoma"/>
            </a:rPr>
            <a:t>                         Christian or new in the faith, the results will need extra care in interpretation.</a:t>
          </a:r>
          <a:r>
            <a:rPr lang="en-US" cap="none" sz="5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Part II</a:t>
          </a:r>
          <a:r>
            <a:rPr lang="en-US" cap="none" sz="1000" b="0" i="0" u="none" baseline="0">
              <a:solidFill>
                <a:srgbClr val="000000"/>
              </a:solidFill>
              <a:latin typeface="Tahoma"/>
              <a:ea typeface="Tahoma"/>
              <a:cs typeface="Tahoma"/>
            </a:rPr>
            <a:t> - Ignore (This will be filled in for you when you receive the results)
</a:t>
          </a:r>
          <a:r>
            <a:rPr lang="en-US" cap="none" sz="1000" b="0" i="0"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Part III</a:t>
          </a:r>
          <a:r>
            <a:rPr lang="en-US" cap="none" sz="1000" b="0" i="0" u="none" baseline="0">
              <a:solidFill>
                <a:srgbClr val="000000"/>
              </a:solidFill>
              <a:latin typeface="Tahoma"/>
              <a:ea typeface="Tahoma"/>
              <a:cs typeface="Tahoma"/>
            </a:rPr>
            <a:t> - Read through if you want but will make more sense and have a more specific
</a:t>
          </a:r>
          <a:r>
            <a:rPr lang="en-US" cap="none" sz="1000" b="0" i="0" u="none" baseline="0">
              <a:solidFill>
                <a:srgbClr val="000000"/>
              </a:solidFill>
              <a:latin typeface="Tahoma"/>
              <a:ea typeface="Tahoma"/>
              <a:cs typeface="Tahoma"/>
            </a:rPr>
            <a:t>                                application when you recieve the results.
</a:t>
          </a:r>
          <a:r>
            <a:rPr lang="en-US" cap="none" sz="500" b="0" i="0" u="none" baseline="0">
              <a:solidFill>
                <a:srgbClr val="000000"/>
              </a:solidFill>
              <a:latin typeface="Tahoma"/>
              <a:ea typeface="Tahoma"/>
              <a:cs typeface="Tahoma"/>
            </a:rPr>
            <a:t>
</a:t>
          </a:r>
          <a:r>
            <a:rPr lang="en-US" cap="none" sz="1200" b="0" i="1" u="none" baseline="0">
              <a:solidFill>
                <a:srgbClr val="000000"/>
              </a:solidFill>
              <a:latin typeface="Tahoma"/>
              <a:ea typeface="Tahoma"/>
              <a:cs typeface="Tahoma"/>
            </a:rPr>
            <a:t>Briggs Myers </a:t>
          </a:r>
          <a:r>
            <a:rPr lang="en-US" cap="none" sz="1200" b="1" i="1" u="none" baseline="0">
              <a:solidFill>
                <a:srgbClr val="000000"/>
              </a:solidFill>
              <a:latin typeface="Tahoma"/>
              <a:ea typeface="Tahoma"/>
              <a:cs typeface="Tahoma"/>
            </a:rPr>
            <a:t>TYPE</a:t>
          </a:r>
          <a:r>
            <a:rPr lang="en-US" cap="none" sz="1200" b="0" i="1" u="none" baseline="0">
              <a:solidFill>
                <a:srgbClr val="000000"/>
              </a:solidFill>
              <a:latin typeface="Tahoma"/>
              <a:ea typeface="Tahoma"/>
              <a:cs typeface="Tahoma"/>
            </a:rPr>
            <a:t> Indicator</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Title Page</a:t>
          </a:r>
          <a:r>
            <a:rPr lang="en-US" cap="none" sz="1000" b="0" i="0" u="none" baseline="0">
              <a:solidFill>
                <a:srgbClr val="000000"/>
              </a:solidFill>
              <a:latin typeface="Tahoma"/>
              <a:ea typeface="Tahoma"/>
              <a:cs typeface="Tahoma"/>
            </a:rPr>
            <a:t> - Fill in ALL "grey" boxes as described
</a:t>
          </a:r>
          <a:r>
            <a:rPr lang="en-US" cap="none" sz="1000" b="0" i="0" u="none" baseline="0">
              <a:solidFill>
                <a:srgbClr val="000000"/>
              </a:solidFill>
              <a:latin typeface="Tahoma"/>
              <a:ea typeface="Tahoma"/>
              <a:cs typeface="Tahoma"/>
            </a:rPr>
            <a:t>                                Read each question carefully and mark your answer with an "X" in the square
</a:t>
          </a:r>
          <a:r>
            <a:rPr lang="en-US" cap="none" sz="1000" b="0" i="0" u="none" baseline="0">
              <a:solidFill>
                <a:srgbClr val="000000"/>
              </a:solidFill>
              <a:latin typeface="Tahoma"/>
              <a:ea typeface="Tahoma"/>
              <a:cs typeface="Tahoma"/>
            </a:rPr>
            <a:t>                                preceding the answer you wish to choose.  Do not spend too much time thinking
</a:t>
          </a:r>
          <a:r>
            <a:rPr lang="en-US" cap="none" sz="1000" b="0" i="0" u="none" baseline="0">
              <a:solidFill>
                <a:srgbClr val="000000"/>
              </a:solidFill>
              <a:latin typeface="Tahoma"/>
              <a:ea typeface="Tahoma"/>
              <a:cs typeface="Tahoma"/>
            </a:rPr>
            <a:t>                                about any one question.  If you cannot decide on an answer, skip that question
</a:t>
          </a:r>
          <a:r>
            <a:rPr lang="en-US" cap="none" sz="1000" b="0" i="0" u="none" baseline="0">
              <a:solidFill>
                <a:srgbClr val="000000"/>
              </a:solidFill>
              <a:latin typeface="Tahoma"/>
              <a:ea typeface="Tahoma"/>
              <a:cs typeface="Tahoma"/>
            </a:rPr>
            <a:t>                                and return to it later.  Be sure that each question has only one answer.  Ask any
</a:t>
          </a:r>
          <a:r>
            <a:rPr lang="en-US" cap="none" sz="1000" b="0" i="0" u="none" baseline="0">
              <a:solidFill>
                <a:srgbClr val="000000"/>
              </a:solidFill>
              <a:latin typeface="Tahoma"/>
              <a:ea typeface="Tahoma"/>
              <a:cs typeface="Tahoma"/>
            </a:rPr>
            <a:t>                                questions you have now…… You may begin.
</a:t>
          </a:r>
          <a:r>
            <a:rPr lang="en-US" cap="none" sz="1000" b="0" i="0"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Part I</a:t>
          </a:r>
          <a:r>
            <a:rPr lang="en-US" cap="none" sz="1000" b="0" i="0" u="none" baseline="0">
              <a:solidFill>
                <a:srgbClr val="000000"/>
              </a:solidFill>
              <a:latin typeface="Tahoma"/>
              <a:ea typeface="Tahoma"/>
              <a:cs typeface="Tahoma"/>
            </a:rPr>
            <a:t> - Which answer comes closest to describing how you usually feel or act?
</a:t>
          </a:r>
          <a:r>
            <a:rPr lang="en-US" cap="none" sz="1000" b="0" i="0"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Part II</a:t>
          </a:r>
          <a:r>
            <a:rPr lang="en-US" cap="none" sz="1000" b="0" i="0" u="none" baseline="0">
              <a:solidFill>
                <a:srgbClr val="000000"/>
              </a:solidFill>
              <a:latin typeface="Tahoma"/>
              <a:ea typeface="Tahoma"/>
              <a:cs typeface="Tahoma"/>
            </a:rPr>
            <a:t> - Which word in each pair appeals to you more?  Think about what the words mean,
</a:t>
          </a:r>
          <a:r>
            <a:rPr lang="en-US" cap="none" sz="1000" b="0" i="0" u="none" baseline="0">
              <a:solidFill>
                <a:srgbClr val="000000"/>
              </a:solidFill>
              <a:latin typeface="Tahoma"/>
              <a:ea typeface="Tahoma"/>
              <a:cs typeface="Tahoma"/>
            </a:rPr>
            <a:t>                                not about how they look or how they sound.
</a:t>
          </a:r>
          <a:r>
            <a:rPr lang="en-US" cap="none" sz="1000" b="0" i="0"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Part III</a:t>
          </a:r>
          <a:r>
            <a:rPr lang="en-US" cap="none" sz="1000" b="0" i="0" u="none" baseline="0">
              <a:solidFill>
                <a:srgbClr val="000000"/>
              </a:solidFill>
              <a:latin typeface="Tahoma"/>
              <a:ea typeface="Tahoma"/>
              <a:cs typeface="Tahoma"/>
            </a:rPr>
            <a:t> - Which answer comes closest to describing how you usually feel or act?
</a:t>
          </a:r>
          <a:r>
            <a:rPr lang="en-US" cap="none" sz="1000" b="0" i="0" u="none" baseline="0">
              <a:solidFill>
                <a:srgbClr val="000000"/>
              </a:solidFill>
              <a:latin typeface="Tahoma"/>
              <a:ea typeface="Tahoma"/>
              <a:cs typeface="Tahoma"/>
            </a:rPr>
            <a:t>                 </a:t>
          </a:r>
          <a:r>
            <a:rPr lang="en-US" cap="none" sz="1000" b="0" i="0" u="sng" baseline="0">
              <a:solidFill>
                <a:srgbClr val="000000"/>
              </a:solidFill>
              <a:latin typeface="Tahoma"/>
              <a:ea typeface="Tahoma"/>
              <a:cs typeface="Tahoma"/>
            </a:rPr>
            <a:t>Part IV</a:t>
          </a:r>
          <a:r>
            <a:rPr lang="en-US" cap="none" sz="1000" b="0" i="0" u="none" baseline="0">
              <a:solidFill>
                <a:srgbClr val="000000"/>
              </a:solidFill>
              <a:latin typeface="Tahoma"/>
              <a:ea typeface="Tahoma"/>
              <a:cs typeface="Tahoma"/>
            </a:rPr>
            <a:t> - Which word in each pair appeals to you more?  Think about what the words mean,
</a:t>
          </a:r>
          <a:r>
            <a:rPr lang="en-US" cap="none" sz="1000" b="0" i="0" u="none" baseline="0">
              <a:solidFill>
                <a:srgbClr val="000000"/>
              </a:solidFill>
              <a:latin typeface="Tahoma"/>
              <a:ea typeface="Tahoma"/>
              <a:cs typeface="Tahoma"/>
            </a:rPr>
            <a:t>                                not about how they look or how they sound.
</a:t>
          </a:r>
          <a:r>
            <a:rPr lang="en-US" cap="none" sz="500" b="0" i="0" u="none" baseline="0">
              <a:solidFill>
                <a:srgbClr val="000000"/>
              </a:solidFill>
              <a:latin typeface="Tahoma"/>
              <a:ea typeface="Tahoma"/>
              <a:cs typeface="Tahoma"/>
            </a:rPr>
            <a:t>
</a:t>
          </a:r>
          <a:r>
            <a:rPr lang="en-US" cap="none" sz="1200" b="0" i="1" u="none" baseline="0">
              <a:solidFill>
                <a:srgbClr val="000000"/>
              </a:solidFill>
              <a:latin typeface="Tahoma"/>
              <a:ea typeface="Tahoma"/>
              <a:cs typeface="Tahoma"/>
            </a:rPr>
            <a:t>Summary of Spiritual Tests</a:t>
          </a:r>
          <a:r>
            <a:rPr lang="en-US" cap="none" sz="5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Ignore for now.  This sheet will be custmized from your answers and returned to you later.
</a:t>
          </a:r>
          <a:r>
            <a:rPr lang="en-US" cap="none" sz="1000" b="0" i="0" u="none" baseline="0">
              <a:solidFill>
                <a:srgbClr val="000000"/>
              </a:solidFill>
              <a:latin typeface="Tahoma"/>
              <a:ea typeface="Tahoma"/>
              <a:cs typeface="Tahoma"/>
            </a:rPr>
            <a:t>
</a:t>
          </a:r>
          <a:r>
            <a:rPr lang="en-US" cap="none" sz="1300" b="1" i="0" u="sng" baseline="0">
              <a:solidFill>
                <a:srgbClr val="000000"/>
              </a:solidFill>
              <a:latin typeface="Tahoma"/>
              <a:ea typeface="Tahoma"/>
              <a:cs typeface="Tahoma"/>
            </a:rPr>
            <a:t>INSTRUCTIONS FOR DIGITAL VERSION</a:t>
          </a:r>
          <a:r>
            <a:rPr lang="en-US" cap="none" sz="500" b="1" i="0" u="sng" baseline="0">
              <a:solidFill>
                <a:srgbClr val="000000"/>
              </a:solidFill>
              <a:latin typeface="Tahoma"/>
              <a:ea typeface="Tahoma"/>
              <a:cs typeface="Tahoma"/>
            </a:rPr>
            <a:t>
</a:t>
          </a:r>
          <a:r>
            <a:rPr lang="en-US" cap="none" sz="500" b="0" i="0" u="none" baseline="0">
              <a:solidFill>
                <a:srgbClr val="000000"/>
              </a:solidFill>
              <a:latin typeface="Tahoma"/>
              <a:ea typeface="Tahoma"/>
              <a:cs typeface="Tahoma"/>
            </a:rPr>
            <a:t> </a:t>
          </a:r>
          <a:r>
            <a:rPr lang="en-US" cap="none" sz="500" b="1" i="0" u="sng" baseline="0">
              <a:solidFill>
                <a:srgbClr val="000000"/>
              </a:solidFill>
              <a:latin typeface="Tahoma"/>
              <a:ea typeface="Tahoma"/>
              <a:cs typeface="Tahoma"/>
            </a:rPr>
            <a:t>
</a:t>
          </a:r>
          <a:r>
            <a:rPr lang="en-US" cap="none" sz="1200" b="0" i="1" u="none" baseline="0">
              <a:solidFill>
                <a:srgbClr val="000000"/>
              </a:solidFill>
              <a:latin typeface="Tahoma"/>
              <a:ea typeface="Tahoma"/>
              <a:cs typeface="Tahoma"/>
            </a:rPr>
            <a:t>DISC - Personal Profile</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Follow Instructions given on Title Page and next to each Part #
</a:t>
          </a:r>
          <a:r>
            <a:rPr lang="en-US" cap="none" sz="1000" b="0" i="0" u="none" baseline="0">
              <a:solidFill>
                <a:srgbClr val="000000"/>
              </a:solidFill>
              <a:latin typeface="Tahoma"/>
              <a:ea typeface="Tahoma"/>
              <a:cs typeface="Tahoma"/>
            </a:rPr>
            <a:t>
</a:t>
          </a:r>
          <a:r>
            <a:rPr lang="en-US" cap="none" sz="1200" b="0" i="1" u="none" baseline="0">
              <a:solidFill>
                <a:srgbClr val="000000"/>
              </a:solidFill>
              <a:latin typeface="Tahoma"/>
              <a:ea typeface="Tahoma"/>
              <a:cs typeface="Tahoma"/>
            </a:rPr>
            <a:t>Wagner-Modified Houts Questionaire (Spiritual Gifts)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Follow Instructions given on Title Page and next to each Part #
</a:t>
          </a:r>
          <a:r>
            <a:rPr lang="en-US" cap="none" sz="1000" b="0" i="0" u="none" baseline="0">
              <a:solidFill>
                <a:srgbClr val="000000"/>
              </a:solidFill>
              <a:latin typeface="Tahoma"/>
              <a:ea typeface="Tahoma"/>
              <a:cs typeface="Tahoma"/>
            </a:rPr>
            <a:t>
</a:t>
          </a:r>
          <a:r>
            <a:rPr lang="en-US" cap="none" sz="1200" b="0" i="1" u="none" baseline="0">
              <a:solidFill>
                <a:srgbClr val="000000"/>
              </a:solidFill>
              <a:latin typeface="Tahoma"/>
              <a:ea typeface="Tahoma"/>
              <a:cs typeface="Tahoma"/>
            </a:rPr>
            <a:t>Briggs Myers TYPE Indicator</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Follow Instructions given on Title Page and next to each Part #
</a:t>
          </a:r>
          <a:r>
            <a:rPr lang="en-US" cap="none" sz="1000" b="0" i="0" u="none" baseline="0">
              <a:solidFill>
                <a:srgbClr val="000000"/>
              </a:solidFill>
              <a:latin typeface="Tahoma"/>
              <a:ea typeface="Tahoma"/>
              <a:cs typeface="Tahoma"/>
            </a:rPr>
            <a:t>
</a:t>
          </a:r>
          <a:r>
            <a:rPr lang="en-US" cap="none" sz="1200" b="0" i="1" u="none" baseline="0">
              <a:solidFill>
                <a:srgbClr val="000000"/>
              </a:solidFill>
              <a:latin typeface="Tahoma"/>
              <a:ea typeface="Tahoma"/>
              <a:cs typeface="Tahoma"/>
            </a:rPr>
            <a:t>Summary of Spiritual Tests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This is a customized sheet based on the answers provided and will be printed/returned later.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J39" sqref="J39"/>
    </sheetView>
  </sheetViews>
  <sheetFormatPr defaultColWidth="9.140625" defaultRowHeight="12.75"/>
  <sheetData/>
  <sheetProtection sheet="1" objects="1" scenarios="1"/>
  <printOptions horizontalCentered="1" verticalCentered="1"/>
  <pageMargins left="1" right="0.75" top="0.75" bottom="0.7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tabSelected="1" view="pageLayout" workbookViewId="0" topLeftCell="A39">
      <selection activeCell="A1" sqref="A1"/>
    </sheetView>
  </sheetViews>
  <sheetFormatPr defaultColWidth="9.140625" defaultRowHeight="12.75"/>
  <cols>
    <col min="1" max="46" width="2.28125" style="0" customWidth="1"/>
  </cols>
  <sheetData/>
  <sheetProtection sheet="1" objects="1" scenarios="1"/>
  <printOptions horizontalCentered="1" verticalCentered="1"/>
  <pageMargins left="1" right="0.75" top="0.75" bottom="0.75" header="0.5" footer="0.5"/>
  <pageSetup horizontalDpi="600" verticalDpi="600" orientation="portrait" r:id="rId2"/>
  <headerFooter alignWithMargins="0">
    <oddHeader>&amp;L&amp;A&amp;R&amp;F</oddHeader>
    <oddFooter>&amp;LPrepared by Dr. Shaun M. Matako&amp;RPage &amp;P</oddFooter>
  </headerFooter>
  <drawing r:id="rId1"/>
</worksheet>
</file>

<file path=xl/worksheets/sheet3.xml><?xml version="1.0" encoding="utf-8"?>
<worksheet xmlns="http://schemas.openxmlformats.org/spreadsheetml/2006/main" xmlns:r="http://schemas.openxmlformats.org/officeDocument/2006/relationships">
  <dimension ref="A1:X164"/>
  <sheetViews>
    <sheetView zoomScalePageLayoutView="0" workbookViewId="0" topLeftCell="A178">
      <selection activeCell="L56" sqref="L56"/>
    </sheetView>
  </sheetViews>
  <sheetFormatPr defaultColWidth="9.140625" defaultRowHeight="12.75"/>
  <cols>
    <col min="1" max="2" width="9.140625" style="137" customWidth="1"/>
    <col min="3" max="3" width="3.8515625" style="141" customWidth="1"/>
    <col min="4" max="4" width="14.140625" style="137" customWidth="1"/>
    <col min="5" max="7" width="3.8515625" style="137" customWidth="1"/>
    <col min="8" max="8" width="3.8515625" style="141" customWidth="1"/>
    <col min="9" max="9" width="14.140625" style="137" customWidth="1"/>
    <col min="10" max="10" width="3.8515625" style="137" customWidth="1"/>
    <col min="11" max="16384" width="9.140625" style="137" customWidth="1"/>
  </cols>
  <sheetData>
    <row r="1" spans="2:11" ht="12.75" customHeight="1">
      <c r="B1" s="236" t="s">
        <v>736</v>
      </c>
      <c r="C1" s="237"/>
      <c r="D1" s="237"/>
      <c r="E1" s="237"/>
      <c r="F1" s="237"/>
      <c r="G1" s="237"/>
      <c r="H1" s="237"/>
      <c r="I1" s="237"/>
      <c r="J1" s="237"/>
      <c r="K1" s="238"/>
    </row>
    <row r="2" spans="2:11" ht="12.75" customHeight="1">
      <c r="B2" s="239"/>
      <c r="C2" s="240"/>
      <c r="D2" s="240"/>
      <c r="E2" s="240"/>
      <c r="F2" s="240"/>
      <c r="G2" s="240"/>
      <c r="H2" s="240"/>
      <c r="I2" s="240"/>
      <c r="J2" s="240"/>
      <c r="K2" s="241"/>
    </row>
    <row r="3" spans="2:11" ht="12.75" customHeight="1" thickBot="1">
      <c r="B3" s="242"/>
      <c r="C3" s="243"/>
      <c r="D3" s="243"/>
      <c r="E3" s="243"/>
      <c r="F3" s="243"/>
      <c r="G3" s="243"/>
      <c r="H3" s="243"/>
      <c r="I3" s="243"/>
      <c r="J3" s="243"/>
      <c r="K3" s="244"/>
    </row>
    <row r="5" spans="3:8" ht="12.75">
      <c r="C5" s="137"/>
      <c r="H5" s="137"/>
    </row>
    <row r="6" spans="3:8" ht="12.75">
      <c r="C6" s="137"/>
      <c r="H6" s="137"/>
    </row>
    <row r="7" spans="3:8" ht="12.75">
      <c r="C7" s="137"/>
      <c r="H7" s="137"/>
    </row>
    <row r="8" spans="3:8" ht="12.75">
      <c r="C8" s="137"/>
      <c r="H8" s="137"/>
    </row>
    <row r="9" spans="3:8" ht="12.75">
      <c r="C9" s="137"/>
      <c r="H9" s="137"/>
    </row>
    <row r="10" spans="3:8" ht="12.75">
      <c r="C10" s="137"/>
      <c r="H10" s="137"/>
    </row>
    <row r="11" spans="3:8" ht="12.75">
      <c r="C11" s="137"/>
      <c r="H11" s="137"/>
    </row>
    <row r="12" spans="3:8" ht="12.75">
      <c r="C12" s="137"/>
      <c r="H12" s="137"/>
    </row>
    <row r="13" spans="3:9" ht="12.75" customHeight="1">
      <c r="C13" s="137"/>
      <c r="D13" s="245" t="s">
        <v>13</v>
      </c>
      <c r="E13" s="246"/>
      <c r="F13" s="246"/>
      <c r="G13" s="251"/>
      <c r="H13" s="251"/>
      <c r="I13" s="252"/>
    </row>
    <row r="14" spans="3:9" ht="12.75" customHeight="1">
      <c r="C14" s="137"/>
      <c r="D14" s="245" t="s">
        <v>100</v>
      </c>
      <c r="E14" s="246"/>
      <c r="F14" s="246"/>
      <c r="G14" s="253"/>
      <c r="H14" s="253"/>
      <c r="I14" s="254"/>
    </row>
    <row r="15" spans="3:9" ht="12.75" customHeight="1">
      <c r="C15" s="137"/>
      <c r="D15" s="245" t="s">
        <v>663</v>
      </c>
      <c r="E15" s="246"/>
      <c r="F15" s="246"/>
      <c r="G15" s="251"/>
      <c r="H15" s="251"/>
      <c r="I15" s="252"/>
    </row>
    <row r="16" spans="3:8" ht="12.75">
      <c r="C16" s="137"/>
      <c r="H16" s="137"/>
    </row>
    <row r="17" spans="3:8" ht="12.75">
      <c r="C17" s="137"/>
      <c r="H17" s="137"/>
    </row>
    <row r="18" spans="3:8" ht="12.75">
      <c r="C18" s="137"/>
      <c r="H18" s="137"/>
    </row>
    <row r="19" spans="3:8" ht="12.75">
      <c r="C19" s="137"/>
      <c r="H19" s="137"/>
    </row>
    <row r="20" spans="3:8" ht="12.75">
      <c r="C20" s="137"/>
      <c r="H20" s="137"/>
    </row>
    <row r="21" spans="3:8" ht="12.75">
      <c r="C21" s="137"/>
      <c r="H21" s="137"/>
    </row>
    <row r="22" spans="3:8" ht="12.75">
      <c r="C22" s="137"/>
      <c r="H22" s="137"/>
    </row>
    <row r="23" spans="3:8" ht="12.75">
      <c r="C23" s="137"/>
      <c r="H23" s="137"/>
    </row>
    <row r="24" spans="3:8" ht="12.75">
      <c r="C24" s="137"/>
      <c r="H24" s="137"/>
    </row>
    <row r="25" spans="3:8" ht="12.75">
      <c r="C25" s="137"/>
      <c r="H25" s="137"/>
    </row>
    <row r="34" spans="2:12" ht="12.75">
      <c r="B34" s="257" t="s">
        <v>110</v>
      </c>
      <c r="C34" s="257"/>
      <c r="D34" s="257"/>
      <c r="E34" s="257"/>
      <c r="F34" s="257"/>
      <c r="G34" s="257"/>
      <c r="H34" s="257"/>
      <c r="I34" s="257"/>
      <c r="J34" s="257"/>
      <c r="K34" s="257"/>
      <c r="L34" s="138"/>
    </row>
    <row r="35" spans="2:12" ht="12.75">
      <c r="B35" s="257" t="s">
        <v>111</v>
      </c>
      <c r="C35" s="257"/>
      <c r="D35" s="257"/>
      <c r="E35" s="257"/>
      <c r="F35" s="257"/>
      <c r="G35" s="257"/>
      <c r="H35" s="257"/>
      <c r="I35" s="257"/>
      <c r="J35" s="257"/>
      <c r="K35" s="257"/>
      <c r="L35" s="138"/>
    </row>
    <row r="36" spans="2:12" ht="12.75">
      <c r="B36" s="257" t="s">
        <v>737</v>
      </c>
      <c r="C36" s="257"/>
      <c r="D36" s="257"/>
      <c r="E36" s="257"/>
      <c r="F36" s="257"/>
      <c r="G36" s="257"/>
      <c r="H36" s="257"/>
      <c r="I36" s="257"/>
      <c r="J36" s="257"/>
      <c r="K36" s="257"/>
      <c r="L36" s="139"/>
    </row>
    <row r="37" spans="2:12" ht="12.75">
      <c r="B37" s="257" t="s">
        <v>738</v>
      </c>
      <c r="C37" s="257"/>
      <c r="D37" s="257"/>
      <c r="E37" s="257"/>
      <c r="F37" s="257"/>
      <c r="G37" s="257"/>
      <c r="H37" s="257"/>
      <c r="I37" s="257"/>
      <c r="J37" s="257"/>
      <c r="K37" s="257"/>
      <c r="L37" s="138"/>
    </row>
    <row r="38" spans="2:11" ht="12.75">
      <c r="B38" s="256" t="s">
        <v>664</v>
      </c>
      <c r="C38" s="256"/>
      <c r="D38" s="256"/>
      <c r="E38" s="256"/>
      <c r="F38" s="256"/>
      <c r="G38" s="256"/>
      <c r="H38" s="256"/>
      <c r="I38" s="256"/>
      <c r="J38" s="256"/>
      <c r="K38" s="256"/>
    </row>
    <row r="46" ht="13.5" thickBot="1"/>
    <row r="47" spans="1:12" ht="13.5" thickTop="1">
      <c r="A47" s="142" t="s">
        <v>26</v>
      </c>
      <c r="B47" s="255" t="s">
        <v>665</v>
      </c>
      <c r="C47" s="255"/>
      <c r="D47" s="255"/>
      <c r="E47" s="255"/>
      <c r="F47" s="255"/>
      <c r="G47" s="255"/>
      <c r="H47" s="255"/>
      <c r="I47" s="255"/>
      <c r="J47" s="255"/>
      <c r="K47" s="255"/>
      <c r="L47" s="255"/>
    </row>
    <row r="48" spans="2:12" ht="12.75">
      <c r="B48" s="140"/>
      <c r="C48" s="140"/>
      <c r="D48" s="140"/>
      <c r="E48" s="140"/>
      <c r="F48" s="140"/>
      <c r="G48" s="140"/>
      <c r="H48" s="140"/>
      <c r="I48" s="140"/>
      <c r="J48" s="140"/>
      <c r="K48" s="140"/>
      <c r="L48" s="140"/>
    </row>
    <row r="49" spans="2:12" ht="12.75">
      <c r="B49" s="143"/>
      <c r="C49" s="143"/>
      <c r="D49" s="143"/>
      <c r="E49" s="143"/>
      <c r="F49" s="143"/>
      <c r="G49" s="143"/>
      <c r="H49" s="143"/>
      <c r="I49" s="143"/>
      <c r="J49" s="143"/>
      <c r="K49" s="143"/>
      <c r="L49" s="143"/>
    </row>
    <row r="50" ht="13.5" thickBot="1"/>
    <row r="51" spans="3:10" ht="12.75">
      <c r="C51" s="144">
        <v>1</v>
      </c>
      <c r="D51" s="145" t="s">
        <v>666</v>
      </c>
      <c r="E51" s="164" t="s">
        <v>777</v>
      </c>
      <c r="H51" s="144">
        <v>6</v>
      </c>
      <c r="I51" s="145" t="s">
        <v>667</v>
      </c>
      <c r="J51" s="164" t="s">
        <v>777</v>
      </c>
    </row>
    <row r="52" spans="3:10" ht="12.75">
      <c r="C52" s="144"/>
      <c r="D52" s="146" t="s">
        <v>668</v>
      </c>
      <c r="E52" s="165" t="s">
        <v>777</v>
      </c>
      <c r="H52" s="144"/>
      <c r="I52" s="146" t="s">
        <v>669</v>
      </c>
      <c r="J52" s="165" t="s">
        <v>777</v>
      </c>
    </row>
    <row r="53" spans="3:10" ht="12.75">
      <c r="C53" s="144"/>
      <c r="D53" s="146" t="s">
        <v>670</v>
      </c>
      <c r="E53" s="165" t="s">
        <v>777</v>
      </c>
      <c r="H53" s="144"/>
      <c r="I53" s="146" t="s">
        <v>671</v>
      </c>
      <c r="J53" s="165" t="s">
        <v>777</v>
      </c>
    </row>
    <row r="54" spans="3:10" ht="13.5" thickBot="1">
      <c r="C54" s="144"/>
      <c r="D54" s="147" t="s">
        <v>672</v>
      </c>
      <c r="E54" s="166" t="s">
        <v>777</v>
      </c>
      <c r="H54" s="144"/>
      <c r="I54" s="147" t="s">
        <v>673</v>
      </c>
      <c r="J54" s="166" t="s">
        <v>777</v>
      </c>
    </row>
    <row r="55" spans="5:10" ht="13.5" thickBot="1">
      <c r="E55" s="148"/>
      <c r="J55" s="148"/>
    </row>
    <row r="56" spans="3:10" ht="12.75">
      <c r="C56" s="144">
        <v>2</v>
      </c>
      <c r="D56" s="145" t="s">
        <v>674</v>
      </c>
      <c r="E56" s="164" t="s">
        <v>777</v>
      </c>
      <c r="H56" s="144">
        <v>7</v>
      </c>
      <c r="I56" s="145" t="s">
        <v>675</v>
      </c>
      <c r="J56" s="164" t="s">
        <v>777</v>
      </c>
    </row>
    <row r="57" spans="3:10" ht="12.75">
      <c r="C57" s="144"/>
      <c r="D57" s="146" t="s">
        <v>676</v>
      </c>
      <c r="E57" s="165" t="s">
        <v>777</v>
      </c>
      <c r="H57" s="144"/>
      <c r="I57" s="146" t="s">
        <v>677</v>
      </c>
      <c r="J57" s="165" t="s">
        <v>777</v>
      </c>
    </row>
    <row r="58" spans="3:10" ht="12.75">
      <c r="C58" s="144"/>
      <c r="D58" s="146" t="s">
        <v>678</v>
      </c>
      <c r="E58" s="165" t="s">
        <v>777</v>
      </c>
      <c r="H58" s="144"/>
      <c r="I58" s="146" t="s">
        <v>679</v>
      </c>
      <c r="J58" s="165" t="s">
        <v>777</v>
      </c>
    </row>
    <row r="59" spans="3:10" ht="13.5" thickBot="1">
      <c r="C59" s="144"/>
      <c r="D59" s="147" t="s">
        <v>680</v>
      </c>
      <c r="E59" s="166" t="s">
        <v>777</v>
      </c>
      <c r="H59" s="144"/>
      <c r="I59" s="147" t="s">
        <v>681</v>
      </c>
      <c r="J59" s="166" t="s">
        <v>777</v>
      </c>
    </row>
    <row r="60" spans="5:10" ht="13.5" thickBot="1">
      <c r="E60" s="148"/>
      <c r="J60" s="148"/>
    </row>
    <row r="61" spans="3:10" ht="12.75">
      <c r="C61" s="144">
        <v>3</v>
      </c>
      <c r="D61" s="145" t="s">
        <v>682</v>
      </c>
      <c r="E61" s="164" t="s">
        <v>777</v>
      </c>
      <c r="H61" s="144">
        <v>8</v>
      </c>
      <c r="I61" s="145" t="s">
        <v>683</v>
      </c>
      <c r="J61" s="164" t="s">
        <v>777</v>
      </c>
    </row>
    <row r="62" spans="3:10" ht="12.75">
      <c r="C62" s="144"/>
      <c r="D62" s="146" t="s">
        <v>684</v>
      </c>
      <c r="E62" s="165" t="s">
        <v>777</v>
      </c>
      <c r="H62" s="144"/>
      <c r="I62" s="146" t="s">
        <v>685</v>
      </c>
      <c r="J62" s="165" t="s">
        <v>777</v>
      </c>
    </row>
    <row r="63" spans="3:10" ht="12.75">
      <c r="C63" s="144"/>
      <c r="D63" s="146" t="s">
        <v>686</v>
      </c>
      <c r="E63" s="165" t="s">
        <v>777</v>
      </c>
      <c r="H63" s="144"/>
      <c r="I63" s="146" t="s">
        <v>687</v>
      </c>
      <c r="J63" s="165" t="s">
        <v>777</v>
      </c>
    </row>
    <row r="64" spans="3:10" ht="13.5" thickBot="1">
      <c r="C64" s="144"/>
      <c r="D64" s="147" t="s">
        <v>688</v>
      </c>
      <c r="E64" s="166" t="s">
        <v>777</v>
      </c>
      <c r="H64" s="144"/>
      <c r="I64" s="147" t="s">
        <v>689</v>
      </c>
      <c r="J64" s="166" t="s">
        <v>777</v>
      </c>
    </row>
    <row r="65" spans="5:10" ht="13.5" thickBot="1">
      <c r="E65" s="148"/>
      <c r="J65" s="148"/>
    </row>
    <row r="66" spans="3:10" ht="12.75">
      <c r="C66" s="144">
        <v>4</v>
      </c>
      <c r="D66" s="145" t="s">
        <v>690</v>
      </c>
      <c r="E66" s="164" t="s">
        <v>777</v>
      </c>
      <c r="H66" s="144">
        <v>9</v>
      </c>
      <c r="I66" s="145" t="s">
        <v>691</v>
      </c>
      <c r="J66" s="164" t="s">
        <v>777</v>
      </c>
    </row>
    <row r="67" spans="3:10" ht="12.75">
      <c r="C67" s="144"/>
      <c r="D67" s="146" t="s">
        <v>692</v>
      </c>
      <c r="E67" s="165" t="s">
        <v>777</v>
      </c>
      <c r="H67" s="144"/>
      <c r="I67" s="146" t="s">
        <v>693</v>
      </c>
      <c r="J67" s="165" t="s">
        <v>777</v>
      </c>
    </row>
    <row r="68" spans="3:10" ht="12.75">
      <c r="C68" s="144"/>
      <c r="D68" s="146" t="s">
        <v>694</v>
      </c>
      <c r="E68" s="165" t="s">
        <v>777</v>
      </c>
      <c r="H68" s="144"/>
      <c r="I68" s="146" t="s">
        <v>695</v>
      </c>
      <c r="J68" s="165" t="s">
        <v>777</v>
      </c>
    </row>
    <row r="69" spans="3:10" ht="13.5" thickBot="1">
      <c r="C69" s="144"/>
      <c r="D69" s="147" t="s">
        <v>696</v>
      </c>
      <c r="E69" s="166" t="s">
        <v>777</v>
      </c>
      <c r="H69" s="144"/>
      <c r="I69" s="147" t="s">
        <v>697</v>
      </c>
      <c r="J69" s="166" t="s">
        <v>777</v>
      </c>
    </row>
    <row r="70" spans="5:10" ht="13.5" thickBot="1">
      <c r="E70" s="148"/>
      <c r="J70" s="148"/>
    </row>
    <row r="71" spans="3:10" ht="12.75">
      <c r="C71" s="144">
        <v>5</v>
      </c>
      <c r="D71" s="145" t="s">
        <v>698</v>
      </c>
      <c r="E71" s="164" t="s">
        <v>777</v>
      </c>
      <c r="H71" s="144">
        <v>10</v>
      </c>
      <c r="I71" s="145" t="s">
        <v>699</v>
      </c>
      <c r="J71" s="164" t="s">
        <v>777</v>
      </c>
    </row>
    <row r="72" spans="3:10" ht="12.75">
      <c r="C72" s="144"/>
      <c r="D72" s="146" t="s">
        <v>700</v>
      </c>
      <c r="E72" s="165" t="s">
        <v>777</v>
      </c>
      <c r="H72" s="144"/>
      <c r="I72" s="146" t="s">
        <v>701</v>
      </c>
      <c r="J72" s="165" t="s">
        <v>777</v>
      </c>
    </row>
    <row r="73" spans="3:10" ht="12.75">
      <c r="C73" s="144"/>
      <c r="D73" s="146" t="s">
        <v>702</v>
      </c>
      <c r="E73" s="165" t="s">
        <v>777</v>
      </c>
      <c r="H73" s="144"/>
      <c r="I73" s="146" t="s">
        <v>703</v>
      </c>
      <c r="J73" s="165" t="s">
        <v>777</v>
      </c>
    </row>
    <row r="74" spans="3:10" ht="13.5" thickBot="1">
      <c r="C74" s="144"/>
      <c r="D74" s="147" t="s">
        <v>704</v>
      </c>
      <c r="E74" s="166" t="s">
        <v>777</v>
      </c>
      <c r="H74" s="144"/>
      <c r="I74" s="147" t="s">
        <v>705</v>
      </c>
      <c r="J74" s="166" t="s">
        <v>777</v>
      </c>
    </row>
    <row r="79" ht="13.5" thickBot="1"/>
    <row r="80" spans="1:12" ht="13.5" thickTop="1">
      <c r="A80" s="142" t="s">
        <v>82</v>
      </c>
      <c r="B80" s="149" t="s">
        <v>706</v>
      </c>
      <c r="C80" s="149"/>
      <c r="D80" s="149"/>
      <c r="E80" s="149"/>
      <c r="F80" s="149"/>
      <c r="G80" s="149"/>
      <c r="H80" s="149"/>
      <c r="I80" s="149"/>
      <c r="J80" s="149"/>
      <c r="K80" s="149"/>
      <c r="L80" s="149"/>
    </row>
    <row r="81" ht="12.75">
      <c r="B81" s="137" t="s">
        <v>723</v>
      </c>
    </row>
    <row r="82" ht="12.75">
      <c r="B82" s="137" t="s">
        <v>724</v>
      </c>
    </row>
    <row r="84" spans="4:10" ht="12.75">
      <c r="D84" s="141" t="s">
        <v>725</v>
      </c>
      <c r="E84" s="261" t="s">
        <v>726</v>
      </c>
      <c r="F84" s="261"/>
      <c r="G84" s="262" t="s">
        <v>727</v>
      </c>
      <c r="H84" s="262"/>
      <c r="I84" s="263" t="s">
        <v>728</v>
      </c>
      <c r="J84" s="263"/>
    </row>
    <row r="85" spans="4:10" ht="12.75">
      <c r="D85" s="150" t="s">
        <v>729</v>
      </c>
      <c r="E85" s="260" t="e">
        <f>E52+E59+E63+E66+E74+J51+J57+J64+J68+J71</f>
        <v>#VALUE!</v>
      </c>
      <c r="F85" s="260"/>
      <c r="G85" s="258">
        <f>IF(G14&gt;0,RANK(E85,E85:F88),"")</f>
      </c>
      <c r="H85" s="259"/>
      <c r="I85" s="264" t="s">
        <v>730</v>
      </c>
      <c r="J85" s="265"/>
    </row>
    <row r="86" spans="4:10" ht="12.75">
      <c r="D86" s="150" t="s">
        <v>592</v>
      </c>
      <c r="E86" s="260" t="e">
        <f>E51+E57+E62+E69+E73+J53+J56+J62+J66+J72</f>
        <v>#VALUE!</v>
      </c>
      <c r="F86" s="260"/>
      <c r="G86" s="258">
        <f>IF(G14&gt;0,RANK(E86,E85:F88),"")</f>
      </c>
      <c r="H86" s="259"/>
      <c r="I86" s="264" t="s">
        <v>731</v>
      </c>
      <c r="J86" s="265"/>
    </row>
    <row r="87" spans="4:10" ht="12.75">
      <c r="D87" s="150" t="s">
        <v>593</v>
      </c>
      <c r="E87" s="260" t="e">
        <f>E54+E58+E61+E68+E71+J52+J59+J63+J67+J74</f>
        <v>#VALUE!</v>
      </c>
      <c r="F87" s="260"/>
      <c r="G87" s="258">
        <f>IF(G14&gt;0,RANK(E87,E85:F88),"")</f>
      </c>
      <c r="H87" s="259"/>
      <c r="I87" s="264" t="s">
        <v>732</v>
      </c>
      <c r="J87" s="265"/>
    </row>
    <row r="88" spans="4:10" ht="12.75">
      <c r="D88" s="150" t="s">
        <v>733</v>
      </c>
      <c r="E88" s="260" t="e">
        <f>E53+E56+E64+E67+E72+J54+J58+J61+J69+J73</f>
        <v>#VALUE!</v>
      </c>
      <c r="F88" s="260"/>
      <c r="G88" s="258">
        <f>IF(G14&gt;0,RANK(E88,E85:F88),"")</f>
      </c>
      <c r="H88" s="259"/>
      <c r="I88" s="264" t="s">
        <v>734</v>
      </c>
      <c r="J88" s="265"/>
    </row>
    <row r="90" spans="1:24" ht="15">
      <c r="A90" s="210" t="s">
        <v>730</v>
      </c>
      <c r="B90" s="211"/>
      <c r="C90" s="211"/>
      <c r="D90" s="211"/>
      <c r="E90" s="211"/>
      <c r="F90" s="211"/>
      <c r="G90" s="211"/>
      <c r="H90" s="211"/>
      <c r="I90" s="211"/>
      <c r="J90" s="211"/>
      <c r="K90" s="211"/>
      <c r="L90" s="212"/>
      <c r="N90"/>
      <c r="O90"/>
      <c r="P90"/>
      <c r="Q90"/>
      <c r="R90"/>
      <c r="S90"/>
      <c r="T90"/>
      <c r="U90"/>
      <c r="V90"/>
      <c r="W90"/>
      <c r="X90"/>
    </row>
    <row r="91" spans="1:24" ht="12.75" customHeight="1">
      <c r="A91" s="201" t="s">
        <v>718</v>
      </c>
      <c r="B91" s="202"/>
      <c r="C91" s="202"/>
      <c r="D91" s="202"/>
      <c r="E91" s="202"/>
      <c r="F91" s="202"/>
      <c r="G91" s="202"/>
      <c r="H91" s="202"/>
      <c r="I91" s="202"/>
      <c r="J91" s="202"/>
      <c r="K91" s="202"/>
      <c r="L91" s="203"/>
      <c r="N91"/>
      <c r="O91"/>
      <c r="P91"/>
      <c r="Q91"/>
      <c r="R91"/>
      <c r="S91"/>
      <c r="T91"/>
      <c r="U91"/>
      <c r="V91"/>
      <c r="W91"/>
      <c r="X91"/>
    </row>
    <row r="92" spans="1:24" ht="12.75" customHeight="1">
      <c r="A92" s="201"/>
      <c r="B92" s="202"/>
      <c r="C92" s="202"/>
      <c r="D92" s="202"/>
      <c r="E92" s="202"/>
      <c r="F92" s="202"/>
      <c r="G92" s="202"/>
      <c r="H92" s="202"/>
      <c r="I92" s="202"/>
      <c r="J92" s="202"/>
      <c r="K92" s="202"/>
      <c r="L92" s="203"/>
      <c r="N92"/>
      <c r="O92"/>
      <c r="P92"/>
      <c r="Q92"/>
      <c r="R92"/>
      <c r="S92"/>
      <c r="T92"/>
      <c r="U92"/>
      <c r="V92"/>
      <c r="W92"/>
      <c r="X92"/>
    </row>
    <row r="93" spans="1:24" ht="12.75">
      <c r="A93" s="213" t="s">
        <v>719</v>
      </c>
      <c r="B93" s="214"/>
      <c r="C93" s="214"/>
      <c r="D93" s="214"/>
      <c r="E93" s="214"/>
      <c r="F93" s="214"/>
      <c r="G93" s="214"/>
      <c r="H93" s="214"/>
      <c r="I93" s="214"/>
      <c r="J93" s="214"/>
      <c r="K93" s="214"/>
      <c r="L93" s="215"/>
      <c r="N93"/>
      <c r="O93"/>
      <c r="P93"/>
      <c r="Q93"/>
      <c r="R93"/>
      <c r="S93"/>
      <c r="T93"/>
      <c r="U93"/>
      <c r="V93"/>
      <c r="W93"/>
      <c r="X93"/>
    </row>
    <row r="94" spans="1:24" ht="12.75">
      <c r="A94" s="213"/>
      <c r="B94" s="214"/>
      <c r="C94" s="214"/>
      <c r="D94" s="214"/>
      <c r="E94" s="214"/>
      <c r="F94" s="214"/>
      <c r="G94" s="214"/>
      <c r="H94" s="214"/>
      <c r="I94" s="214"/>
      <c r="J94" s="214"/>
      <c r="K94" s="214"/>
      <c r="L94" s="215"/>
      <c r="N94"/>
      <c r="O94"/>
      <c r="P94"/>
      <c r="Q94"/>
      <c r="R94"/>
      <c r="S94"/>
      <c r="T94"/>
      <c r="U94"/>
      <c r="V94"/>
      <c r="W94"/>
      <c r="X94"/>
    </row>
    <row r="95" spans="1:24" ht="12.75">
      <c r="A95" s="213"/>
      <c r="B95" s="214"/>
      <c r="C95" s="214"/>
      <c r="D95" s="214"/>
      <c r="E95" s="214"/>
      <c r="F95" s="214"/>
      <c r="G95" s="214"/>
      <c r="H95" s="214"/>
      <c r="I95" s="214"/>
      <c r="J95" s="214"/>
      <c r="K95" s="214"/>
      <c r="L95" s="215"/>
      <c r="N95"/>
      <c r="O95"/>
      <c r="P95"/>
      <c r="Q95"/>
      <c r="R95"/>
      <c r="S95"/>
      <c r="T95"/>
      <c r="U95"/>
      <c r="V95"/>
      <c r="W95"/>
      <c r="X95"/>
    </row>
    <row r="96" spans="1:24" ht="12.75" customHeight="1">
      <c r="A96" s="207" t="s">
        <v>720</v>
      </c>
      <c r="B96" s="208"/>
      <c r="C96" s="208"/>
      <c r="D96" s="208"/>
      <c r="E96" s="208"/>
      <c r="F96" s="208"/>
      <c r="G96" s="208"/>
      <c r="H96" s="208"/>
      <c r="I96" s="208"/>
      <c r="J96" s="208"/>
      <c r="K96" s="208"/>
      <c r="L96" s="209"/>
      <c r="N96"/>
      <c r="O96"/>
      <c r="P96"/>
      <c r="Q96"/>
      <c r="R96"/>
      <c r="S96"/>
      <c r="T96"/>
      <c r="U96"/>
      <c r="V96"/>
      <c r="W96"/>
      <c r="X96"/>
    </row>
    <row r="97" spans="1:24" ht="12.75">
      <c r="A97" s="201" t="s">
        <v>721</v>
      </c>
      <c r="B97" s="202"/>
      <c r="C97" s="202"/>
      <c r="D97" s="202"/>
      <c r="E97" s="202"/>
      <c r="F97" s="202"/>
      <c r="G97" s="202"/>
      <c r="H97" s="202"/>
      <c r="I97" s="202"/>
      <c r="J97" s="202"/>
      <c r="K97" s="202"/>
      <c r="L97" s="203"/>
      <c r="N97"/>
      <c r="O97"/>
      <c r="P97"/>
      <c r="Q97"/>
      <c r="R97"/>
      <c r="S97"/>
      <c r="T97"/>
      <c r="U97"/>
      <c r="V97"/>
      <c r="W97"/>
      <c r="X97"/>
    </row>
    <row r="98" spans="1:24" ht="12.75">
      <c r="A98" s="201"/>
      <c r="B98" s="202"/>
      <c r="C98" s="202"/>
      <c r="D98" s="202"/>
      <c r="E98" s="202"/>
      <c r="F98" s="202"/>
      <c r="G98" s="202"/>
      <c r="H98" s="202"/>
      <c r="I98" s="202"/>
      <c r="J98" s="202"/>
      <c r="K98" s="202"/>
      <c r="L98" s="203"/>
      <c r="N98"/>
      <c r="O98"/>
      <c r="P98"/>
      <c r="Q98"/>
      <c r="R98"/>
      <c r="S98"/>
      <c r="T98"/>
      <c r="U98"/>
      <c r="V98"/>
      <c r="W98"/>
      <c r="X98"/>
    </row>
    <row r="99" spans="1:24" ht="12.75">
      <c r="A99" s="204"/>
      <c r="B99" s="205"/>
      <c r="C99" s="205"/>
      <c r="D99" s="205"/>
      <c r="E99" s="205"/>
      <c r="F99" s="205"/>
      <c r="G99" s="205"/>
      <c r="H99" s="205"/>
      <c r="I99" s="205"/>
      <c r="J99" s="205"/>
      <c r="K99" s="205"/>
      <c r="L99" s="206"/>
      <c r="N99"/>
      <c r="O99"/>
      <c r="P99"/>
      <c r="Q99"/>
      <c r="R99"/>
      <c r="S99"/>
      <c r="T99"/>
      <c r="U99"/>
      <c r="V99"/>
      <c r="W99"/>
      <c r="X99"/>
    </row>
    <row r="100" spans="1:24" ht="15" customHeight="1">
      <c r="A100" s="247" t="s">
        <v>731</v>
      </c>
      <c r="B100" s="216"/>
      <c r="C100" s="216"/>
      <c r="D100" s="216"/>
      <c r="E100" s="216"/>
      <c r="F100" s="216"/>
      <c r="G100" s="216"/>
      <c r="H100" s="216"/>
      <c r="I100" s="216"/>
      <c r="J100" s="216"/>
      <c r="K100" s="216"/>
      <c r="L100" s="217"/>
      <c r="N100"/>
      <c r="O100"/>
      <c r="P100"/>
      <c r="Q100"/>
      <c r="R100"/>
      <c r="S100"/>
      <c r="T100"/>
      <c r="U100"/>
      <c r="V100"/>
      <c r="W100"/>
      <c r="X100"/>
    </row>
    <row r="101" spans="1:24" ht="12.75" customHeight="1">
      <c r="A101" s="230" t="s">
        <v>707</v>
      </c>
      <c r="B101" s="248"/>
      <c r="C101" s="248"/>
      <c r="D101" s="248"/>
      <c r="E101" s="248"/>
      <c r="F101" s="248"/>
      <c r="G101" s="248"/>
      <c r="H101" s="248"/>
      <c r="I101" s="248"/>
      <c r="J101" s="248"/>
      <c r="K101" s="248"/>
      <c r="L101" s="249"/>
      <c r="N101"/>
      <c r="O101"/>
      <c r="P101"/>
      <c r="Q101"/>
      <c r="R101"/>
      <c r="S101"/>
      <c r="T101"/>
      <c r="U101"/>
      <c r="V101"/>
      <c r="W101"/>
      <c r="X101"/>
    </row>
    <row r="102" spans="1:24" ht="12.75">
      <c r="A102" s="250"/>
      <c r="B102" s="248"/>
      <c r="C102" s="248"/>
      <c r="D102" s="248"/>
      <c r="E102" s="248"/>
      <c r="F102" s="248"/>
      <c r="G102" s="248"/>
      <c r="H102" s="248"/>
      <c r="I102" s="248"/>
      <c r="J102" s="248"/>
      <c r="K102" s="248"/>
      <c r="L102" s="249"/>
      <c r="N102"/>
      <c r="O102"/>
      <c r="P102"/>
      <c r="Q102"/>
      <c r="R102"/>
      <c r="S102"/>
      <c r="T102"/>
      <c r="U102"/>
      <c r="V102"/>
      <c r="W102"/>
      <c r="X102"/>
    </row>
    <row r="103" spans="1:24" ht="12.75">
      <c r="A103" s="218" t="s">
        <v>708</v>
      </c>
      <c r="B103" s="219"/>
      <c r="C103" s="219"/>
      <c r="D103" s="219"/>
      <c r="E103" s="219"/>
      <c r="F103" s="219"/>
      <c r="G103" s="219"/>
      <c r="H103" s="219"/>
      <c r="I103" s="219"/>
      <c r="J103" s="219"/>
      <c r="K103" s="219"/>
      <c r="L103" s="220"/>
      <c r="N103"/>
      <c r="O103"/>
      <c r="P103"/>
      <c r="Q103"/>
      <c r="R103"/>
      <c r="S103"/>
      <c r="T103"/>
      <c r="U103"/>
      <c r="V103"/>
      <c r="W103"/>
      <c r="X103"/>
    </row>
    <row r="104" spans="1:24" ht="12.75">
      <c r="A104" s="221"/>
      <c r="B104" s="222"/>
      <c r="C104" s="222"/>
      <c r="D104" s="222"/>
      <c r="E104" s="222"/>
      <c r="F104" s="222"/>
      <c r="G104" s="222"/>
      <c r="H104" s="222"/>
      <c r="I104" s="222"/>
      <c r="J104" s="222"/>
      <c r="K104" s="222"/>
      <c r="L104" s="223"/>
      <c r="N104"/>
      <c r="O104"/>
      <c r="P104"/>
      <c r="Q104"/>
      <c r="R104"/>
      <c r="S104"/>
      <c r="T104"/>
      <c r="U104"/>
      <c r="V104"/>
      <c r="W104"/>
      <c r="X104"/>
    </row>
    <row r="105" spans="1:24" ht="12.75">
      <c r="A105" s="224"/>
      <c r="B105" s="225"/>
      <c r="C105" s="225"/>
      <c r="D105" s="225"/>
      <c r="E105" s="225"/>
      <c r="F105" s="225"/>
      <c r="G105" s="225"/>
      <c r="H105" s="225"/>
      <c r="I105" s="225"/>
      <c r="J105" s="225"/>
      <c r="K105" s="225"/>
      <c r="L105" s="226"/>
      <c r="N105"/>
      <c r="O105"/>
      <c r="P105"/>
      <c r="Q105"/>
      <c r="R105"/>
      <c r="S105"/>
      <c r="T105"/>
      <c r="U105"/>
      <c r="V105"/>
      <c r="W105"/>
      <c r="X105"/>
    </row>
    <row r="106" spans="1:24" ht="12.75">
      <c r="A106" s="227" t="s">
        <v>709</v>
      </c>
      <c r="B106" s="228"/>
      <c r="C106" s="228"/>
      <c r="D106" s="228"/>
      <c r="E106" s="228"/>
      <c r="F106" s="228"/>
      <c r="G106" s="228"/>
      <c r="H106" s="228"/>
      <c r="I106" s="228"/>
      <c r="J106" s="228"/>
      <c r="K106" s="228"/>
      <c r="L106" s="229"/>
      <c r="N106"/>
      <c r="O106"/>
      <c r="P106"/>
      <c r="Q106"/>
      <c r="R106"/>
      <c r="S106"/>
      <c r="T106"/>
      <c r="U106"/>
      <c r="V106"/>
      <c r="W106"/>
      <c r="X106"/>
    </row>
    <row r="107" spans="1:24" ht="12.75">
      <c r="A107" s="230" t="s">
        <v>710</v>
      </c>
      <c r="B107" s="231"/>
      <c r="C107" s="231"/>
      <c r="D107" s="231"/>
      <c r="E107" s="231"/>
      <c r="F107" s="231"/>
      <c r="G107" s="231"/>
      <c r="H107" s="231"/>
      <c r="I107" s="231"/>
      <c r="J107" s="231"/>
      <c r="K107" s="231"/>
      <c r="L107" s="232"/>
      <c r="N107"/>
      <c r="O107"/>
      <c r="P107"/>
      <c r="Q107"/>
      <c r="R107"/>
      <c r="S107"/>
      <c r="T107"/>
      <c r="U107"/>
      <c r="V107"/>
      <c r="W107"/>
      <c r="X107"/>
    </row>
    <row r="108" spans="1:24" ht="12.75">
      <c r="A108" s="230"/>
      <c r="B108" s="231"/>
      <c r="C108" s="231"/>
      <c r="D108" s="231"/>
      <c r="E108" s="231"/>
      <c r="F108" s="231"/>
      <c r="G108" s="231"/>
      <c r="H108" s="231"/>
      <c r="I108" s="231"/>
      <c r="J108" s="231"/>
      <c r="K108" s="231"/>
      <c r="L108" s="232"/>
      <c r="N108"/>
      <c r="O108"/>
      <c r="P108"/>
      <c r="Q108"/>
      <c r="R108"/>
      <c r="S108"/>
      <c r="T108"/>
      <c r="U108"/>
      <c r="V108"/>
      <c r="W108"/>
      <c r="X108"/>
    </row>
    <row r="109" spans="1:24" ht="12.75">
      <c r="A109" s="233"/>
      <c r="B109" s="234"/>
      <c r="C109" s="234"/>
      <c r="D109" s="234"/>
      <c r="E109" s="234"/>
      <c r="F109" s="234"/>
      <c r="G109" s="234"/>
      <c r="H109" s="234"/>
      <c r="I109" s="234"/>
      <c r="J109" s="234"/>
      <c r="K109" s="234"/>
      <c r="L109" s="235"/>
      <c r="N109"/>
      <c r="O109"/>
      <c r="P109"/>
      <c r="Q109"/>
      <c r="R109"/>
      <c r="S109"/>
      <c r="T109"/>
      <c r="U109"/>
      <c r="V109"/>
      <c r="W109"/>
      <c r="X109"/>
    </row>
    <row r="110" spans="1:24" ht="15" customHeight="1">
      <c r="A110" s="210" t="s">
        <v>732</v>
      </c>
      <c r="B110" s="211"/>
      <c r="C110" s="211"/>
      <c r="D110" s="211"/>
      <c r="E110" s="211"/>
      <c r="F110" s="211"/>
      <c r="G110" s="211"/>
      <c r="H110" s="211"/>
      <c r="I110" s="211"/>
      <c r="J110" s="211"/>
      <c r="K110" s="211"/>
      <c r="L110" s="212"/>
      <c r="N110"/>
      <c r="O110"/>
      <c r="P110"/>
      <c r="Q110"/>
      <c r="R110"/>
      <c r="S110"/>
      <c r="T110"/>
      <c r="U110"/>
      <c r="V110"/>
      <c r="W110"/>
      <c r="X110"/>
    </row>
    <row r="111" spans="1:24" ht="12.75" customHeight="1">
      <c r="A111" s="201" t="s">
        <v>711</v>
      </c>
      <c r="B111" s="202"/>
      <c r="C111" s="202"/>
      <c r="D111" s="202"/>
      <c r="E111" s="202"/>
      <c r="F111" s="202"/>
      <c r="G111" s="202"/>
      <c r="H111" s="202"/>
      <c r="I111" s="202"/>
      <c r="J111" s="202"/>
      <c r="K111" s="202"/>
      <c r="L111" s="203"/>
      <c r="N111"/>
      <c r="O111"/>
      <c r="P111"/>
      <c r="Q111"/>
      <c r="R111"/>
      <c r="S111"/>
      <c r="T111"/>
      <c r="U111"/>
      <c r="V111"/>
      <c r="W111"/>
      <c r="X111"/>
    </row>
    <row r="112" spans="1:24" ht="12.75">
      <c r="A112" s="201"/>
      <c r="B112" s="202"/>
      <c r="C112" s="202"/>
      <c r="D112" s="202"/>
      <c r="E112" s="202"/>
      <c r="F112" s="202"/>
      <c r="G112" s="202"/>
      <c r="H112" s="202"/>
      <c r="I112" s="202"/>
      <c r="J112" s="202"/>
      <c r="K112" s="202"/>
      <c r="L112" s="203"/>
      <c r="N112"/>
      <c r="O112"/>
      <c r="P112"/>
      <c r="Q112"/>
      <c r="R112"/>
      <c r="S112"/>
      <c r="T112"/>
      <c r="U112"/>
      <c r="V112"/>
      <c r="W112"/>
      <c r="X112"/>
    </row>
    <row r="113" spans="1:24" ht="12.75" customHeight="1">
      <c r="A113" s="213" t="s">
        <v>714</v>
      </c>
      <c r="B113" s="214"/>
      <c r="C113" s="214"/>
      <c r="D113" s="214"/>
      <c r="E113" s="214"/>
      <c r="F113" s="214"/>
      <c r="G113" s="214"/>
      <c r="H113" s="214"/>
      <c r="I113" s="214"/>
      <c r="J113" s="214"/>
      <c r="K113" s="214"/>
      <c r="L113" s="215"/>
      <c r="N113"/>
      <c r="O113"/>
      <c r="P113"/>
      <c r="Q113"/>
      <c r="R113"/>
      <c r="S113"/>
      <c r="T113"/>
      <c r="U113"/>
      <c r="V113"/>
      <c r="W113"/>
      <c r="X113"/>
    </row>
    <row r="114" spans="1:24" ht="12.75">
      <c r="A114" s="213"/>
      <c r="B114" s="214"/>
      <c r="C114" s="214"/>
      <c r="D114" s="214"/>
      <c r="E114" s="214"/>
      <c r="F114" s="214"/>
      <c r="G114" s="214"/>
      <c r="H114" s="214"/>
      <c r="I114" s="214"/>
      <c r="J114" s="214"/>
      <c r="K114" s="214"/>
      <c r="L114" s="215"/>
      <c r="N114"/>
      <c r="O114"/>
      <c r="P114"/>
      <c r="Q114"/>
      <c r="R114"/>
      <c r="S114"/>
      <c r="T114"/>
      <c r="U114"/>
      <c r="V114"/>
      <c r="W114"/>
      <c r="X114"/>
    </row>
    <row r="115" spans="1:24" ht="12.75">
      <c r="A115" s="213"/>
      <c r="B115" s="214"/>
      <c r="C115" s="214"/>
      <c r="D115" s="214"/>
      <c r="E115" s="214"/>
      <c r="F115" s="214"/>
      <c r="G115" s="214"/>
      <c r="H115" s="214"/>
      <c r="I115" s="214"/>
      <c r="J115" s="214"/>
      <c r="K115" s="214"/>
      <c r="L115" s="215"/>
      <c r="N115"/>
      <c r="O115"/>
      <c r="P115"/>
      <c r="Q115"/>
      <c r="R115"/>
      <c r="S115"/>
      <c r="T115"/>
      <c r="U115"/>
      <c r="V115"/>
      <c r="W115"/>
      <c r="X115"/>
    </row>
    <row r="116" spans="1:24" ht="12.75" customHeight="1">
      <c r="A116" s="207" t="s">
        <v>712</v>
      </c>
      <c r="B116" s="208"/>
      <c r="C116" s="208"/>
      <c r="D116" s="208"/>
      <c r="E116" s="208"/>
      <c r="F116" s="208"/>
      <c r="G116" s="208"/>
      <c r="H116" s="208"/>
      <c r="I116" s="208"/>
      <c r="J116" s="208"/>
      <c r="K116" s="208"/>
      <c r="L116" s="209"/>
      <c r="N116"/>
      <c r="O116"/>
      <c r="P116"/>
      <c r="Q116"/>
      <c r="R116"/>
      <c r="S116"/>
      <c r="T116"/>
      <c r="U116"/>
      <c r="V116"/>
      <c r="W116"/>
      <c r="X116"/>
    </row>
    <row r="117" spans="1:24" ht="12.75" customHeight="1">
      <c r="A117" s="201" t="s">
        <v>713</v>
      </c>
      <c r="B117" s="202"/>
      <c r="C117" s="202"/>
      <c r="D117" s="202"/>
      <c r="E117" s="202"/>
      <c r="F117" s="202"/>
      <c r="G117" s="202"/>
      <c r="H117" s="202"/>
      <c r="I117" s="202"/>
      <c r="J117" s="202"/>
      <c r="K117" s="202"/>
      <c r="L117" s="203"/>
      <c r="N117"/>
      <c r="O117"/>
      <c r="P117"/>
      <c r="Q117"/>
      <c r="R117"/>
      <c r="S117"/>
      <c r="T117"/>
      <c r="U117"/>
      <c r="V117"/>
      <c r="W117"/>
      <c r="X117"/>
    </row>
    <row r="118" spans="1:24" ht="12.75">
      <c r="A118" s="201"/>
      <c r="B118" s="202"/>
      <c r="C118" s="202"/>
      <c r="D118" s="202"/>
      <c r="E118" s="202"/>
      <c r="F118" s="202"/>
      <c r="G118" s="202"/>
      <c r="H118" s="202"/>
      <c r="I118" s="202"/>
      <c r="J118" s="202"/>
      <c r="K118" s="202"/>
      <c r="L118" s="203"/>
      <c r="N118"/>
      <c r="O118"/>
      <c r="P118"/>
      <c r="Q118"/>
      <c r="R118"/>
      <c r="S118"/>
      <c r="T118"/>
      <c r="U118"/>
      <c r="V118"/>
      <c r="W118"/>
      <c r="X118"/>
    </row>
    <row r="119" spans="1:24" ht="12.75">
      <c r="A119" s="204"/>
      <c r="B119" s="205"/>
      <c r="C119" s="205"/>
      <c r="D119" s="205"/>
      <c r="E119" s="205"/>
      <c r="F119" s="205"/>
      <c r="G119" s="205"/>
      <c r="H119" s="205"/>
      <c r="I119" s="205"/>
      <c r="J119" s="205"/>
      <c r="K119" s="205"/>
      <c r="L119" s="206"/>
      <c r="N119"/>
      <c r="O119"/>
      <c r="P119"/>
      <c r="Q119"/>
      <c r="R119"/>
      <c r="S119"/>
      <c r="T119"/>
      <c r="U119"/>
      <c r="V119"/>
      <c r="W119"/>
      <c r="X119"/>
    </row>
    <row r="120" spans="1:24" ht="15" customHeight="1">
      <c r="A120" s="210" t="s">
        <v>734</v>
      </c>
      <c r="B120" s="216"/>
      <c r="C120" s="216"/>
      <c r="D120" s="216"/>
      <c r="E120" s="216"/>
      <c r="F120" s="216"/>
      <c r="G120" s="216"/>
      <c r="H120" s="216"/>
      <c r="I120" s="216"/>
      <c r="J120" s="216"/>
      <c r="K120" s="216"/>
      <c r="L120" s="217"/>
      <c r="N120"/>
      <c r="O120"/>
      <c r="P120"/>
      <c r="Q120"/>
      <c r="R120"/>
      <c r="S120"/>
      <c r="T120"/>
      <c r="U120"/>
      <c r="V120"/>
      <c r="W120"/>
      <c r="X120"/>
    </row>
    <row r="121" spans="1:24" ht="12.75" customHeight="1">
      <c r="A121" s="201" t="s">
        <v>715</v>
      </c>
      <c r="B121" s="202"/>
      <c r="C121" s="202"/>
      <c r="D121" s="202"/>
      <c r="E121" s="202"/>
      <c r="F121" s="202"/>
      <c r="G121" s="202"/>
      <c r="H121" s="202"/>
      <c r="I121" s="202"/>
      <c r="J121" s="202"/>
      <c r="K121" s="202"/>
      <c r="L121" s="203"/>
      <c r="N121"/>
      <c r="O121"/>
      <c r="P121"/>
      <c r="Q121"/>
      <c r="R121"/>
      <c r="S121"/>
      <c r="T121"/>
      <c r="U121"/>
      <c r="V121"/>
      <c r="W121"/>
      <c r="X121"/>
    </row>
    <row r="122" spans="1:24" ht="12.75">
      <c r="A122" s="201"/>
      <c r="B122" s="202"/>
      <c r="C122" s="202"/>
      <c r="D122" s="202"/>
      <c r="E122" s="202"/>
      <c r="F122" s="202"/>
      <c r="G122" s="202"/>
      <c r="H122" s="202"/>
      <c r="I122" s="202"/>
      <c r="J122" s="202"/>
      <c r="K122" s="202"/>
      <c r="L122" s="203"/>
      <c r="N122"/>
      <c r="O122"/>
      <c r="P122"/>
      <c r="Q122"/>
      <c r="R122"/>
      <c r="S122"/>
      <c r="T122"/>
      <c r="U122"/>
      <c r="V122"/>
      <c r="W122"/>
      <c r="X122"/>
    </row>
    <row r="123" spans="1:24" ht="12.75">
      <c r="A123" s="213" t="s">
        <v>716</v>
      </c>
      <c r="B123" s="214"/>
      <c r="C123" s="214"/>
      <c r="D123" s="214"/>
      <c r="E123" s="214"/>
      <c r="F123" s="214"/>
      <c r="G123" s="214"/>
      <c r="H123" s="214"/>
      <c r="I123" s="214"/>
      <c r="J123" s="214"/>
      <c r="K123" s="214"/>
      <c r="L123" s="215"/>
      <c r="N123"/>
      <c r="O123"/>
      <c r="P123"/>
      <c r="Q123"/>
      <c r="R123"/>
      <c r="S123"/>
      <c r="T123"/>
      <c r="U123"/>
      <c r="V123"/>
      <c r="W123"/>
      <c r="X123"/>
    </row>
    <row r="124" spans="1:24" ht="12.75">
      <c r="A124" s="213"/>
      <c r="B124" s="214"/>
      <c r="C124" s="214"/>
      <c r="D124" s="214"/>
      <c r="E124" s="214"/>
      <c r="F124" s="214"/>
      <c r="G124" s="214"/>
      <c r="H124" s="214"/>
      <c r="I124" s="214"/>
      <c r="J124" s="214"/>
      <c r="K124" s="214"/>
      <c r="L124" s="215"/>
      <c r="N124"/>
      <c r="O124"/>
      <c r="P124"/>
      <c r="Q124"/>
      <c r="R124"/>
      <c r="S124"/>
      <c r="T124"/>
      <c r="U124"/>
      <c r="V124"/>
      <c r="W124"/>
      <c r="X124"/>
    </row>
    <row r="125" spans="1:24" ht="12.75">
      <c r="A125" s="213"/>
      <c r="B125" s="214"/>
      <c r="C125" s="214"/>
      <c r="D125" s="214"/>
      <c r="E125" s="214"/>
      <c r="F125" s="214"/>
      <c r="G125" s="214"/>
      <c r="H125" s="214"/>
      <c r="I125" s="214"/>
      <c r="J125" s="214"/>
      <c r="K125" s="214"/>
      <c r="L125" s="215"/>
      <c r="N125"/>
      <c r="O125"/>
      <c r="P125"/>
      <c r="Q125"/>
      <c r="R125"/>
      <c r="S125"/>
      <c r="T125"/>
      <c r="U125"/>
      <c r="V125"/>
      <c r="W125"/>
      <c r="X125"/>
    </row>
    <row r="126" spans="1:24" ht="12.75">
      <c r="A126" s="207" t="s">
        <v>712</v>
      </c>
      <c r="B126" s="208"/>
      <c r="C126" s="208"/>
      <c r="D126" s="208"/>
      <c r="E126" s="208"/>
      <c r="F126" s="208"/>
      <c r="G126" s="208"/>
      <c r="H126" s="208"/>
      <c r="I126" s="208"/>
      <c r="J126" s="208"/>
      <c r="K126" s="208"/>
      <c r="L126" s="209"/>
      <c r="N126"/>
      <c r="O126"/>
      <c r="P126"/>
      <c r="Q126"/>
      <c r="R126"/>
      <c r="S126"/>
      <c r="T126"/>
      <c r="U126"/>
      <c r="V126"/>
      <c r="W126"/>
      <c r="X126"/>
    </row>
    <row r="127" spans="1:24" ht="12.75">
      <c r="A127" s="201" t="s">
        <v>717</v>
      </c>
      <c r="B127" s="202"/>
      <c r="C127" s="202"/>
      <c r="D127" s="202"/>
      <c r="E127" s="202"/>
      <c r="F127" s="202"/>
      <c r="G127" s="202"/>
      <c r="H127" s="202"/>
      <c r="I127" s="202"/>
      <c r="J127" s="202"/>
      <c r="K127" s="202"/>
      <c r="L127" s="203"/>
      <c r="N127"/>
      <c r="O127"/>
      <c r="P127"/>
      <c r="Q127"/>
      <c r="R127"/>
      <c r="S127"/>
      <c r="T127"/>
      <c r="U127"/>
      <c r="V127"/>
      <c r="W127"/>
      <c r="X127"/>
    </row>
    <row r="128" spans="1:24" ht="12.75">
      <c r="A128" s="201"/>
      <c r="B128" s="202"/>
      <c r="C128" s="202"/>
      <c r="D128" s="202"/>
      <c r="E128" s="202"/>
      <c r="F128" s="202"/>
      <c r="G128" s="202"/>
      <c r="H128" s="202"/>
      <c r="I128" s="202"/>
      <c r="J128" s="202"/>
      <c r="K128" s="202"/>
      <c r="L128" s="203"/>
      <c r="N128"/>
      <c r="O128"/>
      <c r="P128"/>
      <c r="Q128"/>
      <c r="R128"/>
      <c r="S128"/>
      <c r="T128"/>
      <c r="U128"/>
      <c r="V128"/>
      <c r="W128"/>
      <c r="X128"/>
    </row>
    <row r="129" spans="1:24" ht="12.75">
      <c r="A129" s="204"/>
      <c r="B129" s="205"/>
      <c r="C129" s="205"/>
      <c r="D129" s="205"/>
      <c r="E129" s="205"/>
      <c r="F129" s="205"/>
      <c r="G129" s="205"/>
      <c r="H129" s="205"/>
      <c r="I129" s="205"/>
      <c r="J129" s="205"/>
      <c r="K129" s="205"/>
      <c r="L129" s="206"/>
      <c r="N129"/>
      <c r="O129"/>
      <c r="P129"/>
      <c r="Q129"/>
      <c r="R129"/>
      <c r="S129"/>
      <c r="T129"/>
      <c r="U129"/>
      <c r="V129"/>
      <c r="W129"/>
      <c r="X129"/>
    </row>
    <row r="130" spans="14:24" ht="13.5" thickBot="1">
      <c r="N130"/>
      <c r="O130"/>
      <c r="P130"/>
      <c r="Q130"/>
      <c r="R130"/>
      <c r="S130"/>
      <c r="T130"/>
      <c r="U130"/>
      <c r="V130"/>
      <c r="W130"/>
      <c r="X130"/>
    </row>
    <row r="131" spans="1:24" ht="13.5" thickTop="1">
      <c r="A131" s="142" t="s">
        <v>95</v>
      </c>
      <c r="B131" s="149" t="s">
        <v>735</v>
      </c>
      <c r="C131" s="149"/>
      <c r="D131" s="149"/>
      <c r="E131" s="149"/>
      <c r="F131" s="149"/>
      <c r="G131" s="149"/>
      <c r="H131" s="149"/>
      <c r="I131" s="149"/>
      <c r="J131" s="149"/>
      <c r="K131" s="149"/>
      <c r="L131" s="149"/>
      <c r="N131"/>
      <c r="O131"/>
      <c r="P131"/>
      <c r="Q131"/>
      <c r="R131"/>
      <c r="S131"/>
      <c r="T131"/>
      <c r="U131"/>
      <c r="V131"/>
      <c r="W131"/>
      <c r="X131"/>
    </row>
    <row r="132" spans="14:24" ht="12.75">
      <c r="N132"/>
      <c r="O132"/>
      <c r="P132"/>
      <c r="Q132"/>
      <c r="R132"/>
      <c r="S132"/>
      <c r="T132"/>
      <c r="U132"/>
      <c r="V132"/>
      <c r="W132"/>
      <c r="X132"/>
    </row>
    <row r="133" spans="14:24" ht="12.75">
      <c r="N133"/>
      <c r="O133"/>
      <c r="P133"/>
      <c r="Q133"/>
      <c r="R133"/>
      <c r="S133"/>
      <c r="T133"/>
      <c r="U133"/>
      <c r="V133"/>
      <c r="W133"/>
      <c r="X133"/>
    </row>
    <row r="134" spans="3:12" ht="13.5" thickBot="1">
      <c r="C134" s="191"/>
      <c r="D134" s="192"/>
      <c r="E134" s="192"/>
      <c r="F134" s="192"/>
      <c r="G134" s="192"/>
      <c r="H134" s="191"/>
      <c r="I134" s="192"/>
      <c r="J134" s="192"/>
      <c r="K134" s="192"/>
      <c r="L134" s="192"/>
    </row>
    <row r="135" spans="3:12" ht="12.75">
      <c r="C135" s="193">
        <v>1</v>
      </c>
      <c r="D135" s="194" t="s">
        <v>666</v>
      </c>
      <c r="E135" s="195" t="s">
        <v>592</v>
      </c>
      <c r="F135" s="192"/>
      <c r="G135" s="192"/>
      <c r="H135" s="193">
        <v>6</v>
      </c>
      <c r="I135" s="194" t="s">
        <v>667</v>
      </c>
      <c r="J135" s="195" t="s">
        <v>729</v>
      </c>
      <c r="K135" s="192"/>
      <c r="L135" s="192"/>
    </row>
    <row r="136" spans="3:12" ht="12.75">
      <c r="C136" s="193"/>
      <c r="D136" s="196" t="s">
        <v>668</v>
      </c>
      <c r="E136" s="197" t="s">
        <v>729</v>
      </c>
      <c r="F136" s="192"/>
      <c r="G136" s="192"/>
      <c r="H136" s="193"/>
      <c r="I136" s="196" t="s">
        <v>669</v>
      </c>
      <c r="J136" s="197" t="s">
        <v>593</v>
      </c>
      <c r="K136" s="192"/>
      <c r="L136" s="192"/>
    </row>
    <row r="137" spans="3:12" ht="12.75">
      <c r="C137" s="193"/>
      <c r="D137" s="196" t="s">
        <v>670</v>
      </c>
      <c r="E137" s="197" t="s">
        <v>733</v>
      </c>
      <c r="F137" s="192"/>
      <c r="G137" s="192"/>
      <c r="H137" s="193"/>
      <c r="I137" s="196" t="s">
        <v>671</v>
      </c>
      <c r="J137" s="197" t="s">
        <v>592</v>
      </c>
      <c r="K137" s="192"/>
      <c r="L137" s="192"/>
    </row>
    <row r="138" spans="3:12" ht="13.5" thickBot="1">
      <c r="C138" s="193"/>
      <c r="D138" s="198" t="s">
        <v>672</v>
      </c>
      <c r="E138" s="199" t="s">
        <v>593</v>
      </c>
      <c r="F138" s="192"/>
      <c r="G138" s="192"/>
      <c r="H138" s="193"/>
      <c r="I138" s="198" t="s">
        <v>673</v>
      </c>
      <c r="J138" s="199" t="s">
        <v>733</v>
      </c>
      <c r="K138" s="192"/>
      <c r="L138" s="192"/>
    </row>
    <row r="139" spans="3:12" ht="13.5" thickBot="1">
      <c r="C139" s="191"/>
      <c r="D139" s="192"/>
      <c r="E139" s="200"/>
      <c r="F139" s="192"/>
      <c r="G139" s="192"/>
      <c r="H139" s="191"/>
      <c r="I139" s="192"/>
      <c r="J139" s="200"/>
      <c r="K139" s="192"/>
      <c r="L139" s="192"/>
    </row>
    <row r="140" spans="3:12" ht="12.75">
      <c r="C140" s="193">
        <v>2</v>
      </c>
      <c r="D140" s="194" t="s">
        <v>674</v>
      </c>
      <c r="E140" s="195" t="s">
        <v>733</v>
      </c>
      <c r="F140" s="192"/>
      <c r="G140" s="192"/>
      <c r="H140" s="193">
        <v>7</v>
      </c>
      <c r="I140" s="194" t="s">
        <v>675</v>
      </c>
      <c r="J140" s="195" t="s">
        <v>592</v>
      </c>
      <c r="K140" s="192"/>
      <c r="L140" s="192"/>
    </row>
    <row r="141" spans="3:12" ht="12.75">
      <c r="C141" s="193"/>
      <c r="D141" s="196" t="s">
        <v>676</v>
      </c>
      <c r="E141" s="197" t="s">
        <v>592</v>
      </c>
      <c r="F141" s="192"/>
      <c r="G141" s="192"/>
      <c r="H141" s="193"/>
      <c r="I141" s="196" t="s">
        <v>677</v>
      </c>
      <c r="J141" s="197" t="s">
        <v>729</v>
      </c>
      <c r="K141" s="192"/>
      <c r="L141" s="192"/>
    </row>
    <row r="142" spans="3:12" ht="12.75">
      <c r="C142" s="193"/>
      <c r="D142" s="196" t="s">
        <v>678</v>
      </c>
      <c r="E142" s="197" t="s">
        <v>593</v>
      </c>
      <c r="F142" s="192"/>
      <c r="G142" s="192"/>
      <c r="H142" s="193"/>
      <c r="I142" s="196" t="s">
        <v>679</v>
      </c>
      <c r="J142" s="197" t="s">
        <v>733</v>
      </c>
      <c r="K142" s="192"/>
      <c r="L142" s="192"/>
    </row>
    <row r="143" spans="3:12" ht="13.5" thickBot="1">
      <c r="C143" s="193"/>
      <c r="D143" s="198" t="s">
        <v>680</v>
      </c>
      <c r="E143" s="199" t="s">
        <v>729</v>
      </c>
      <c r="F143" s="192"/>
      <c r="G143" s="192"/>
      <c r="H143" s="193"/>
      <c r="I143" s="198" t="s">
        <v>681</v>
      </c>
      <c r="J143" s="199" t="s">
        <v>593</v>
      </c>
      <c r="K143" s="192"/>
      <c r="L143" s="192"/>
    </row>
    <row r="144" spans="3:12" ht="13.5" thickBot="1">
      <c r="C144" s="191"/>
      <c r="D144" s="192"/>
      <c r="E144" s="200"/>
      <c r="F144" s="192"/>
      <c r="G144" s="192"/>
      <c r="H144" s="191"/>
      <c r="I144" s="192"/>
      <c r="J144" s="200"/>
      <c r="K144" s="192"/>
      <c r="L144" s="192"/>
    </row>
    <row r="145" spans="3:12" ht="12.75">
      <c r="C145" s="193">
        <v>3</v>
      </c>
      <c r="D145" s="194" t="s">
        <v>682</v>
      </c>
      <c r="E145" s="195" t="s">
        <v>593</v>
      </c>
      <c r="F145" s="192"/>
      <c r="G145" s="192"/>
      <c r="H145" s="193">
        <v>8</v>
      </c>
      <c r="I145" s="194" t="s">
        <v>683</v>
      </c>
      <c r="J145" s="195" t="s">
        <v>733</v>
      </c>
      <c r="K145" s="192"/>
      <c r="L145" s="192"/>
    </row>
    <row r="146" spans="3:12" ht="12.75">
      <c r="C146" s="193"/>
      <c r="D146" s="196" t="s">
        <v>684</v>
      </c>
      <c r="E146" s="197" t="s">
        <v>592</v>
      </c>
      <c r="F146" s="192"/>
      <c r="G146" s="192"/>
      <c r="H146" s="193"/>
      <c r="I146" s="196" t="s">
        <v>685</v>
      </c>
      <c r="J146" s="197" t="s">
        <v>592</v>
      </c>
      <c r="K146" s="192"/>
      <c r="L146" s="192"/>
    </row>
    <row r="147" spans="3:12" ht="12.75">
      <c r="C147" s="193"/>
      <c r="D147" s="196" t="s">
        <v>686</v>
      </c>
      <c r="E147" s="197" t="s">
        <v>729</v>
      </c>
      <c r="F147" s="192"/>
      <c r="G147" s="192"/>
      <c r="H147" s="193"/>
      <c r="I147" s="196" t="s">
        <v>687</v>
      </c>
      <c r="J147" s="197" t="s">
        <v>593</v>
      </c>
      <c r="K147" s="192"/>
      <c r="L147" s="192"/>
    </row>
    <row r="148" spans="3:12" ht="13.5" thickBot="1">
      <c r="C148" s="193"/>
      <c r="D148" s="198" t="s">
        <v>688</v>
      </c>
      <c r="E148" s="199" t="s">
        <v>733</v>
      </c>
      <c r="F148" s="192"/>
      <c r="G148" s="192"/>
      <c r="H148" s="193"/>
      <c r="I148" s="198" t="s">
        <v>689</v>
      </c>
      <c r="J148" s="199" t="s">
        <v>729</v>
      </c>
      <c r="K148" s="192"/>
      <c r="L148" s="192"/>
    </row>
    <row r="149" spans="3:12" ht="13.5" thickBot="1">
      <c r="C149" s="191"/>
      <c r="D149" s="192"/>
      <c r="E149" s="200"/>
      <c r="F149" s="192"/>
      <c r="G149" s="192"/>
      <c r="H149" s="191"/>
      <c r="I149" s="192"/>
      <c r="J149" s="200"/>
      <c r="K149" s="192"/>
      <c r="L149" s="192"/>
    </row>
    <row r="150" spans="3:12" ht="12.75">
      <c r="C150" s="193">
        <v>4</v>
      </c>
      <c r="D150" s="194" t="s">
        <v>690</v>
      </c>
      <c r="E150" s="195" t="s">
        <v>729</v>
      </c>
      <c r="F150" s="192"/>
      <c r="G150" s="192"/>
      <c r="H150" s="193">
        <v>9</v>
      </c>
      <c r="I150" s="194" t="s">
        <v>691</v>
      </c>
      <c r="J150" s="195" t="s">
        <v>592</v>
      </c>
      <c r="K150" s="192"/>
      <c r="L150" s="192"/>
    </row>
    <row r="151" spans="3:12" ht="12.75">
      <c r="C151" s="193"/>
      <c r="D151" s="196" t="s">
        <v>692</v>
      </c>
      <c r="E151" s="197" t="s">
        <v>733</v>
      </c>
      <c r="F151" s="192"/>
      <c r="G151" s="192"/>
      <c r="H151" s="193"/>
      <c r="I151" s="196" t="s">
        <v>693</v>
      </c>
      <c r="J151" s="197" t="s">
        <v>593</v>
      </c>
      <c r="K151" s="192"/>
      <c r="L151" s="192"/>
    </row>
    <row r="152" spans="3:12" ht="12.75">
      <c r="C152" s="193"/>
      <c r="D152" s="196" t="s">
        <v>694</v>
      </c>
      <c r="E152" s="197" t="s">
        <v>593</v>
      </c>
      <c r="F152" s="192"/>
      <c r="G152" s="192"/>
      <c r="H152" s="193"/>
      <c r="I152" s="196" t="s">
        <v>695</v>
      </c>
      <c r="J152" s="197" t="s">
        <v>729</v>
      </c>
      <c r="K152" s="192"/>
      <c r="L152" s="192"/>
    </row>
    <row r="153" spans="3:12" ht="13.5" thickBot="1">
      <c r="C153" s="193"/>
      <c r="D153" s="198" t="s">
        <v>696</v>
      </c>
      <c r="E153" s="199" t="s">
        <v>592</v>
      </c>
      <c r="F153" s="192"/>
      <c r="G153" s="192"/>
      <c r="H153" s="193"/>
      <c r="I153" s="198" t="s">
        <v>697</v>
      </c>
      <c r="J153" s="199" t="s">
        <v>733</v>
      </c>
      <c r="K153" s="192"/>
      <c r="L153" s="192"/>
    </row>
    <row r="154" spans="3:12" ht="13.5" thickBot="1">
      <c r="C154" s="191"/>
      <c r="D154" s="192"/>
      <c r="E154" s="200"/>
      <c r="F154" s="192"/>
      <c r="G154" s="192"/>
      <c r="H154" s="191"/>
      <c r="I154" s="192"/>
      <c r="J154" s="200"/>
      <c r="K154" s="192"/>
      <c r="L154" s="192"/>
    </row>
    <row r="155" spans="3:12" ht="12.75">
      <c r="C155" s="193">
        <v>5</v>
      </c>
      <c r="D155" s="194" t="s">
        <v>698</v>
      </c>
      <c r="E155" s="195" t="s">
        <v>593</v>
      </c>
      <c r="F155" s="192"/>
      <c r="G155" s="192"/>
      <c r="H155" s="193">
        <v>10</v>
      </c>
      <c r="I155" s="194" t="s">
        <v>699</v>
      </c>
      <c r="J155" s="195" t="s">
        <v>729</v>
      </c>
      <c r="K155" s="192"/>
      <c r="L155" s="192"/>
    </row>
    <row r="156" spans="3:12" ht="12.75">
      <c r="C156" s="193"/>
      <c r="D156" s="196" t="s">
        <v>700</v>
      </c>
      <c r="E156" s="197" t="s">
        <v>733</v>
      </c>
      <c r="F156" s="192"/>
      <c r="G156" s="192"/>
      <c r="H156" s="193"/>
      <c r="I156" s="196" t="s">
        <v>701</v>
      </c>
      <c r="J156" s="197" t="s">
        <v>592</v>
      </c>
      <c r="K156" s="192"/>
      <c r="L156" s="192"/>
    </row>
    <row r="157" spans="3:12" ht="12.75">
      <c r="C157" s="193"/>
      <c r="D157" s="196" t="s">
        <v>702</v>
      </c>
      <c r="E157" s="197" t="s">
        <v>592</v>
      </c>
      <c r="F157" s="192"/>
      <c r="G157" s="192"/>
      <c r="H157" s="193"/>
      <c r="I157" s="196" t="s">
        <v>703</v>
      </c>
      <c r="J157" s="197" t="s">
        <v>733</v>
      </c>
      <c r="K157" s="192"/>
      <c r="L157" s="192"/>
    </row>
    <row r="158" spans="3:12" ht="13.5" thickBot="1">
      <c r="C158" s="193"/>
      <c r="D158" s="198" t="s">
        <v>704</v>
      </c>
      <c r="E158" s="199" t="s">
        <v>729</v>
      </c>
      <c r="F158" s="192"/>
      <c r="G158" s="192"/>
      <c r="H158" s="193"/>
      <c r="I158" s="198" t="s">
        <v>705</v>
      </c>
      <c r="J158" s="199" t="s">
        <v>593</v>
      </c>
      <c r="K158" s="192"/>
      <c r="L158" s="192"/>
    </row>
    <row r="164" ht="12.75">
      <c r="I164"/>
    </row>
  </sheetData>
  <sheetProtection sheet="1" objects="1" scenarios="1"/>
  <mergeCells count="48">
    <mergeCell ref="E88:F88"/>
    <mergeCell ref="G87:H87"/>
    <mergeCell ref="G88:H88"/>
    <mergeCell ref="E87:F87"/>
    <mergeCell ref="G84:H84"/>
    <mergeCell ref="I84:J84"/>
    <mergeCell ref="I85:J85"/>
    <mergeCell ref="I86:J86"/>
    <mergeCell ref="I87:J87"/>
    <mergeCell ref="I88:J88"/>
    <mergeCell ref="B38:K38"/>
    <mergeCell ref="B34:K34"/>
    <mergeCell ref="B35:K35"/>
    <mergeCell ref="B36:K36"/>
    <mergeCell ref="G85:H85"/>
    <mergeCell ref="G86:H86"/>
    <mergeCell ref="E85:F85"/>
    <mergeCell ref="E86:F86"/>
    <mergeCell ref="B37:K37"/>
    <mergeCell ref="E84:F84"/>
    <mergeCell ref="B1:K3"/>
    <mergeCell ref="D13:F13"/>
    <mergeCell ref="D14:F14"/>
    <mergeCell ref="D15:F15"/>
    <mergeCell ref="A100:L100"/>
    <mergeCell ref="A101:L102"/>
    <mergeCell ref="G13:I13"/>
    <mergeCell ref="G14:I14"/>
    <mergeCell ref="G15:I15"/>
    <mergeCell ref="B47:L47"/>
    <mergeCell ref="A103:L105"/>
    <mergeCell ref="A106:L106"/>
    <mergeCell ref="A123:L125"/>
    <mergeCell ref="A107:L109"/>
    <mergeCell ref="A110:L110"/>
    <mergeCell ref="A111:L112"/>
    <mergeCell ref="A116:L116"/>
    <mergeCell ref="A113:L115"/>
    <mergeCell ref="A127:L129"/>
    <mergeCell ref="A126:L126"/>
    <mergeCell ref="A90:L90"/>
    <mergeCell ref="A91:L92"/>
    <mergeCell ref="A93:L95"/>
    <mergeCell ref="A96:L96"/>
    <mergeCell ref="A97:L99"/>
    <mergeCell ref="A117:L119"/>
    <mergeCell ref="A120:L120"/>
    <mergeCell ref="A121:L122"/>
  </mergeCells>
  <conditionalFormatting sqref="A100:L100">
    <cfRule type="expression" priority="1" dxfId="101" stopIfTrue="1">
      <formula>$G$86=1</formula>
    </cfRule>
  </conditionalFormatting>
  <conditionalFormatting sqref="A101:L102">
    <cfRule type="expression" priority="2" dxfId="102" stopIfTrue="1">
      <formula>$G$86=1</formula>
    </cfRule>
  </conditionalFormatting>
  <conditionalFormatting sqref="A103:L105">
    <cfRule type="expression" priority="3" dxfId="103" stopIfTrue="1">
      <formula>$G$86=1</formula>
    </cfRule>
  </conditionalFormatting>
  <conditionalFormatting sqref="A107:L109">
    <cfRule type="expression" priority="4" dxfId="104" stopIfTrue="1">
      <formula>$G$86=1</formula>
    </cfRule>
  </conditionalFormatting>
  <conditionalFormatting sqref="A106:L106">
    <cfRule type="expression" priority="5" dxfId="105" stopIfTrue="1">
      <formula>$G$86=1</formula>
    </cfRule>
  </conditionalFormatting>
  <conditionalFormatting sqref="A110:L110">
    <cfRule type="expression" priority="6" dxfId="101" stopIfTrue="1">
      <formula>$G$87=1</formula>
    </cfRule>
  </conditionalFormatting>
  <conditionalFormatting sqref="A111:L112">
    <cfRule type="expression" priority="7" dxfId="102" stopIfTrue="1">
      <formula>$G$87=1</formula>
    </cfRule>
  </conditionalFormatting>
  <conditionalFormatting sqref="A113:L115">
    <cfRule type="expression" priority="8" dxfId="103" stopIfTrue="1">
      <formula>$G$87=1</formula>
    </cfRule>
  </conditionalFormatting>
  <conditionalFormatting sqref="A116:L116">
    <cfRule type="expression" priority="9" dxfId="105" stopIfTrue="1">
      <formula>$G$87=1</formula>
    </cfRule>
  </conditionalFormatting>
  <conditionalFormatting sqref="A117:L119">
    <cfRule type="expression" priority="10" dxfId="104" stopIfTrue="1">
      <formula>$G$87=1</formula>
    </cfRule>
  </conditionalFormatting>
  <conditionalFormatting sqref="A120:L120">
    <cfRule type="expression" priority="11" dxfId="101" stopIfTrue="1">
      <formula>$G$88=1</formula>
    </cfRule>
  </conditionalFormatting>
  <conditionalFormatting sqref="A121:L122">
    <cfRule type="expression" priority="12" dxfId="102" stopIfTrue="1">
      <formula>$G$88=1</formula>
    </cfRule>
  </conditionalFormatting>
  <conditionalFormatting sqref="A123:L125">
    <cfRule type="expression" priority="13" dxfId="103" stopIfTrue="1">
      <formula>$G$88=1</formula>
    </cfRule>
  </conditionalFormatting>
  <conditionalFormatting sqref="A126:L126">
    <cfRule type="expression" priority="14" dxfId="105" stopIfTrue="1">
      <formula>$G$88=1</formula>
    </cfRule>
  </conditionalFormatting>
  <conditionalFormatting sqref="A127:L129">
    <cfRule type="expression" priority="15" dxfId="104" stopIfTrue="1">
      <formula>$G$88=1</formula>
    </cfRule>
  </conditionalFormatting>
  <conditionalFormatting sqref="A97:L99">
    <cfRule type="expression" priority="16" dxfId="104" stopIfTrue="1">
      <formula>$G$85=1</formula>
    </cfRule>
  </conditionalFormatting>
  <conditionalFormatting sqref="A96:L96">
    <cfRule type="expression" priority="17" dxfId="105" stopIfTrue="1">
      <formula>$G$85=1</formula>
    </cfRule>
  </conditionalFormatting>
  <conditionalFormatting sqref="A93:L95">
    <cfRule type="expression" priority="18" dxfId="103" stopIfTrue="1">
      <formula>$G$85=1</formula>
    </cfRule>
  </conditionalFormatting>
  <conditionalFormatting sqref="A91:L92">
    <cfRule type="expression" priority="19" dxfId="102" stopIfTrue="1">
      <formula>$G$85=1</formula>
    </cfRule>
  </conditionalFormatting>
  <conditionalFormatting sqref="A90:L90">
    <cfRule type="expression" priority="20" dxfId="101" stopIfTrue="1">
      <formula>$G$85=1</formula>
    </cfRule>
  </conditionalFormatting>
  <printOptions horizontalCentered="1"/>
  <pageMargins left="1" right="0.75" top="0.75" bottom="0.75" header="0.25" footer="0"/>
  <pageSetup horizontalDpi="600" verticalDpi="600" orientation="portrait" r:id="rId1"/>
  <headerFooter alignWithMargins="0">
    <oddHeader>&amp;L&amp;A&amp;R&amp;F</oddHeader>
    <oddFooter>&amp;LPrepared by Jess Rollema&amp;RPage &amp;P</oddFooter>
  </headerFooter>
  <rowBreaks count="2" manualBreakCount="2">
    <brk id="46" max="255" man="1"/>
    <brk id="7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V568"/>
  <sheetViews>
    <sheetView view="pageLayout" zoomScaleSheetLayoutView="50" workbookViewId="0" topLeftCell="A46">
      <selection activeCell="B329" sqref="B329"/>
    </sheetView>
  </sheetViews>
  <sheetFormatPr defaultColWidth="9.140625" defaultRowHeight="12.75"/>
  <cols>
    <col min="1" max="1" width="5.28125" style="2" customWidth="1"/>
    <col min="2" max="2" width="7.140625" style="3" customWidth="1"/>
    <col min="3" max="3" width="5.28125" style="2" customWidth="1"/>
    <col min="4" max="4" width="7.140625" style="3" customWidth="1"/>
    <col min="5" max="5" width="5.28125" style="2" customWidth="1"/>
    <col min="6" max="6" width="7.140625" style="3" customWidth="1"/>
    <col min="7" max="7" width="5.28125" style="2" customWidth="1"/>
    <col min="8" max="8" width="7.140625" style="3" customWidth="1"/>
    <col min="9" max="9" width="5.28125" style="2" customWidth="1"/>
    <col min="10" max="10" width="7.140625" style="3" customWidth="1"/>
    <col min="11" max="11" width="8.140625" style="3" customWidth="1"/>
    <col min="12" max="14" width="6.57421875" style="4" customWidth="1"/>
    <col min="15" max="15" width="7.8515625" style="3" customWidth="1"/>
    <col min="16" max="16384" width="9.140625" style="1" customWidth="1"/>
  </cols>
  <sheetData>
    <row r="1" spans="1:15" ht="14.25" customHeight="1">
      <c r="A1" s="281" t="s">
        <v>12</v>
      </c>
      <c r="B1" s="282"/>
      <c r="C1" s="282"/>
      <c r="D1" s="282"/>
      <c r="E1" s="282"/>
      <c r="F1" s="282"/>
      <c r="G1" s="282"/>
      <c r="H1" s="282"/>
      <c r="I1" s="282"/>
      <c r="J1" s="282"/>
      <c r="K1" s="282"/>
      <c r="L1" s="282"/>
      <c r="M1" s="282"/>
      <c r="N1" s="282"/>
      <c r="O1" s="283"/>
    </row>
    <row r="2" spans="1:15" ht="14.25" customHeight="1">
      <c r="A2" s="284"/>
      <c r="B2" s="285"/>
      <c r="C2" s="285"/>
      <c r="D2" s="285"/>
      <c r="E2" s="285"/>
      <c r="F2" s="285"/>
      <c r="G2" s="285"/>
      <c r="H2" s="285"/>
      <c r="I2" s="285"/>
      <c r="J2" s="285"/>
      <c r="K2" s="285"/>
      <c r="L2" s="285"/>
      <c r="M2" s="285"/>
      <c r="N2" s="285"/>
      <c r="O2" s="286"/>
    </row>
    <row r="3" spans="1:15" ht="14.25" customHeight="1">
      <c r="A3" s="287"/>
      <c r="B3" s="288"/>
      <c r="C3" s="288"/>
      <c r="D3" s="288"/>
      <c r="E3" s="288"/>
      <c r="F3" s="288"/>
      <c r="G3" s="288"/>
      <c r="H3" s="288"/>
      <c r="I3" s="288"/>
      <c r="J3" s="288"/>
      <c r="K3" s="288"/>
      <c r="L3" s="288"/>
      <c r="M3" s="288"/>
      <c r="N3" s="288"/>
      <c r="O3" s="289"/>
    </row>
    <row r="9" spans="1:15" ht="12.75">
      <c r="A9" s="1"/>
      <c r="B9" s="1"/>
      <c r="C9" s="1"/>
      <c r="D9" s="1"/>
      <c r="E9" s="1"/>
      <c r="F9" s="1"/>
      <c r="G9" s="1"/>
      <c r="H9" s="1"/>
      <c r="I9" s="1"/>
      <c r="J9" s="1"/>
      <c r="K9" s="1"/>
      <c r="L9" s="1"/>
      <c r="M9" s="1"/>
      <c r="N9" s="1"/>
      <c r="O9" s="1"/>
    </row>
    <row r="12" spans="5:12" ht="15">
      <c r="E12" s="266" t="s">
        <v>13</v>
      </c>
      <c r="F12" s="267"/>
      <c r="G12" s="267"/>
      <c r="H12" s="267"/>
      <c r="I12" s="292"/>
      <c r="J12" s="292"/>
      <c r="K12" s="292"/>
      <c r="L12" s="293"/>
    </row>
    <row r="13" spans="5:12" ht="15">
      <c r="E13" s="266" t="s">
        <v>100</v>
      </c>
      <c r="F13" s="267"/>
      <c r="G13" s="267"/>
      <c r="H13" s="267"/>
      <c r="I13" s="290"/>
      <c r="J13" s="290"/>
      <c r="K13" s="290"/>
      <c r="L13" s="291"/>
    </row>
    <row r="14" spans="5:12" ht="15">
      <c r="E14" s="266" t="s">
        <v>14</v>
      </c>
      <c r="F14" s="267"/>
      <c r="G14" s="267"/>
      <c r="H14" s="267"/>
      <c r="I14" s="292"/>
      <c r="J14" s="292"/>
      <c r="K14" s="292"/>
      <c r="L14" s="293"/>
    </row>
    <row r="21" ht="13.5">
      <c r="A21" s="5"/>
    </row>
    <row r="22" ht="13.5">
      <c r="A22" s="5"/>
    </row>
    <row r="23" ht="13.5">
      <c r="A23" s="5"/>
    </row>
    <row r="24" ht="13.5">
      <c r="B24" s="6" t="s">
        <v>15</v>
      </c>
    </row>
    <row r="25" spans="2:3" ht="13.5">
      <c r="B25" s="7" t="s">
        <v>16</v>
      </c>
      <c r="C25" s="8" t="s">
        <v>17</v>
      </c>
    </row>
    <row r="26" ht="13.5">
      <c r="C26" s="8" t="s">
        <v>27</v>
      </c>
    </row>
    <row r="28" ht="13.5">
      <c r="C28" s="9" t="s">
        <v>18</v>
      </c>
    </row>
    <row r="29" ht="13.5">
      <c r="C29" s="8" t="s">
        <v>19</v>
      </c>
    </row>
    <row r="30" ht="13.5">
      <c r="C30" s="8" t="s">
        <v>20</v>
      </c>
    </row>
    <row r="31" ht="13.5">
      <c r="C31" s="8" t="s">
        <v>21</v>
      </c>
    </row>
    <row r="33" spans="2:3" ht="13.5">
      <c r="B33" s="7" t="s">
        <v>22</v>
      </c>
      <c r="C33" s="8" t="s">
        <v>23</v>
      </c>
    </row>
    <row r="34" ht="13.5">
      <c r="C34" s="8" t="s">
        <v>94</v>
      </c>
    </row>
    <row r="36" spans="2:3" ht="13.5">
      <c r="B36" s="7" t="s">
        <v>24</v>
      </c>
      <c r="C36" s="8" t="s">
        <v>25</v>
      </c>
    </row>
    <row r="37" ht="13.5">
      <c r="C37" s="8" t="s">
        <v>93</v>
      </c>
    </row>
    <row r="39" ht="13.5">
      <c r="C39" s="9"/>
    </row>
    <row r="40" ht="13.5">
      <c r="C40" s="8"/>
    </row>
    <row r="41" ht="14.25" thickBot="1"/>
    <row r="42" spans="1:36" ht="13.5" thickTop="1">
      <c r="A42" s="268" t="s">
        <v>26</v>
      </c>
      <c r="B42" s="268"/>
      <c r="C42" s="10" t="s">
        <v>112</v>
      </c>
      <c r="D42" s="11"/>
      <c r="E42" s="10"/>
      <c r="F42" s="10"/>
      <c r="G42" s="10"/>
      <c r="H42" s="10"/>
      <c r="I42" s="10"/>
      <c r="J42" s="10"/>
      <c r="K42" s="10"/>
      <c r="L42" s="10"/>
      <c r="M42" s="10"/>
      <c r="N42" s="10"/>
      <c r="O42" s="10"/>
      <c r="P42" s="12"/>
      <c r="Q42" s="12"/>
      <c r="R42" s="12"/>
      <c r="S42" s="12"/>
      <c r="T42" s="12"/>
      <c r="U42" s="12"/>
      <c r="V42" s="12"/>
      <c r="W42" s="12"/>
      <c r="X42" s="12"/>
      <c r="Y42" s="13"/>
      <c r="Z42" s="13"/>
      <c r="AA42" s="13"/>
      <c r="AB42" s="13"/>
      <c r="AC42" s="13"/>
      <c r="AD42" s="13"/>
      <c r="AE42" s="13"/>
      <c r="AF42" s="13"/>
      <c r="AG42" s="13"/>
      <c r="AH42" s="13"/>
      <c r="AI42" s="13"/>
      <c r="AJ42" s="13"/>
    </row>
    <row r="44" spans="3:14" ht="13.5">
      <c r="C44" s="278" t="s">
        <v>28</v>
      </c>
      <c r="D44" s="278"/>
      <c r="E44" s="278"/>
      <c r="F44" s="278" t="s">
        <v>30</v>
      </c>
      <c r="G44" s="278"/>
      <c r="H44" s="278"/>
      <c r="I44" s="278" t="s">
        <v>47</v>
      </c>
      <c r="J44" s="278"/>
      <c r="K44" s="278"/>
      <c r="L44" s="278" t="s">
        <v>29</v>
      </c>
      <c r="M44" s="278"/>
      <c r="N44" s="278"/>
    </row>
    <row r="45" spans="1:15" ht="12.75">
      <c r="A45" s="8"/>
      <c r="B45" s="8"/>
      <c r="C45" s="8"/>
      <c r="D45" s="8"/>
      <c r="E45" s="8"/>
      <c r="F45" s="8"/>
      <c r="G45" s="8"/>
      <c r="H45" s="8"/>
      <c r="I45" s="8"/>
      <c r="J45" s="8"/>
      <c r="K45" s="8"/>
      <c r="L45" s="8"/>
      <c r="M45" s="8"/>
      <c r="N45" s="8"/>
      <c r="O45" s="8"/>
    </row>
    <row r="46" spans="1:15" ht="12.75">
      <c r="A46" s="8"/>
      <c r="B46" s="8"/>
      <c r="C46" s="8"/>
      <c r="D46" s="8"/>
      <c r="E46" s="8"/>
      <c r="F46" s="8"/>
      <c r="G46" s="8"/>
      <c r="H46" s="8"/>
      <c r="I46" s="8"/>
      <c r="J46" s="8"/>
      <c r="K46" s="8"/>
      <c r="L46" s="8"/>
      <c r="M46" s="8"/>
      <c r="N46" s="8"/>
      <c r="O46" s="8"/>
    </row>
    <row r="47" spans="1:15" ht="12.75" customHeight="1">
      <c r="A47" s="167" t="s">
        <v>777</v>
      </c>
      <c r="B47" s="14">
        <v>1</v>
      </c>
      <c r="C47" s="8" t="s">
        <v>31</v>
      </c>
      <c r="D47" s="8"/>
      <c r="E47" s="8"/>
      <c r="F47" s="8"/>
      <c r="G47" s="8"/>
      <c r="H47" s="8"/>
      <c r="I47" s="8"/>
      <c r="J47" s="8"/>
      <c r="K47" s="8"/>
      <c r="L47" s="8"/>
      <c r="M47" s="8"/>
      <c r="N47" s="8"/>
      <c r="O47" s="8"/>
    </row>
    <row r="48" spans="1:15" ht="12.75" customHeight="1">
      <c r="A48" s="15"/>
      <c r="B48" s="14"/>
      <c r="C48" s="8"/>
      <c r="D48" s="8"/>
      <c r="E48" s="8"/>
      <c r="F48" s="8"/>
      <c r="G48" s="8"/>
      <c r="H48" s="8"/>
      <c r="I48" s="8"/>
      <c r="J48" s="8"/>
      <c r="K48" s="8"/>
      <c r="L48" s="8"/>
      <c r="M48" s="8"/>
      <c r="N48" s="8"/>
      <c r="O48" s="8"/>
    </row>
    <row r="49" spans="1:15" ht="12.75" customHeight="1">
      <c r="A49" s="167" t="s">
        <v>777</v>
      </c>
      <c r="B49" s="14">
        <v>2</v>
      </c>
      <c r="C49" s="8" t="s">
        <v>32</v>
      </c>
      <c r="D49" s="8"/>
      <c r="E49" s="8"/>
      <c r="F49" s="8"/>
      <c r="G49" s="8"/>
      <c r="H49" s="8"/>
      <c r="I49" s="8"/>
      <c r="J49" s="8"/>
      <c r="K49" s="8"/>
      <c r="L49" s="8"/>
      <c r="M49" s="8"/>
      <c r="N49" s="8"/>
      <c r="O49" s="8"/>
    </row>
    <row r="50" spans="1:15" ht="12.75" customHeight="1">
      <c r="A50" s="16"/>
      <c r="B50" s="14"/>
      <c r="C50" s="8" t="s">
        <v>33</v>
      </c>
      <c r="D50" s="8"/>
      <c r="E50" s="8"/>
      <c r="F50" s="8"/>
      <c r="G50" s="8"/>
      <c r="H50" s="8"/>
      <c r="I50" s="8"/>
      <c r="J50" s="8"/>
      <c r="K50" s="8"/>
      <c r="L50" s="8"/>
      <c r="M50" s="8"/>
      <c r="N50" s="8"/>
      <c r="O50" s="8"/>
    </row>
    <row r="51" spans="1:15" s="20" customFormat="1" ht="12.75" customHeight="1">
      <c r="A51" s="17"/>
      <c r="B51" s="18"/>
      <c r="C51" s="19"/>
      <c r="D51" s="19"/>
      <c r="E51" s="19"/>
      <c r="F51" s="19"/>
      <c r="G51" s="19"/>
      <c r="H51" s="19"/>
      <c r="I51" s="19"/>
      <c r="J51" s="19"/>
      <c r="K51" s="19"/>
      <c r="L51" s="19"/>
      <c r="M51" s="19"/>
      <c r="N51" s="19"/>
      <c r="O51" s="19"/>
    </row>
    <row r="52" spans="1:15" ht="12.75" customHeight="1">
      <c r="A52" s="167" t="s">
        <v>777</v>
      </c>
      <c r="B52" s="14">
        <v>3</v>
      </c>
      <c r="C52" s="8" t="s">
        <v>34</v>
      </c>
      <c r="D52" s="8"/>
      <c r="E52" s="8"/>
      <c r="F52" s="8"/>
      <c r="G52" s="8"/>
      <c r="H52" s="8"/>
      <c r="I52" s="8"/>
      <c r="J52" s="8"/>
      <c r="K52" s="8"/>
      <c r="L52" s="8"/>
      <c r="M52" s="8"/>
      <c r="N52" s="8"/>
      <c r="O52" s="8"/>
    </row>
    <row r="53" spans="1:15" ht="12.75" customHeight="1">
      <c r="A53" s="15"/>
      <c r="B53" s="14"/>
      <c r="C53" s="8"/>
      <c r="D53" s="8"/>
      <c r="E53" s="8"/>
      <c r="F53" s="8"/>
      <c r="G53" s="8"/>
      <c r="H53" s="8"/>
      <c r="I53" s="8"/>
      <c r="J53" s="8"/>
      <c r="K53" s="8"/>
      <c r="L53" s="8"/>
      <c r="M53" s="8"/>
      <c r="N53" s="8"/>
      <c r="O53" s="8"/>
    </row>
    <row r="54" spans="1:15" ht="12.75" customHeight="1">
      <c r="A54" s="167" t="s">
        <v>777</v>
      </c>
      <c r="B54" s="14">
        <v>4</v>
      </c>
      <c r="C54" s="8" t="s">
        <v>35</v>
      </c>
      <c r="D54" s="8"/>
      <c r="E54" s="8"/>
      <c r="F54" s="8"/>
      <c r="G54" s="8"/>
      <c r="H54" s="8"/>
      <c r="I54" s="8"/>
      <c r="J54" s="8"/>
      <c r="K54" s="8"/>
      <c r="L54" s="8"/>
      <c r="M54" s="8"/>
      <c r="N54" s="8"/>
      <c r="O54" s="8"/>
    </row>
    <row r="55" spans="1:15" ht="12.75" customHeight="1">
      <c r="A55" s="15"/>
      <c r="B55" s="14"/>
      <c r="C55" s="8"/>
      <c r="D55" s="8"/>
      <c r="E55" s="8"/>
      <c r="F55" s="8"/>
      <c r="G55" s="8"/>
      <c r="H55" s="8"/>
      <c r="I55" s="8"/>
      <c r="J55" s="8"/>
      <c r="K55" s="8"/>
      <c r="L55" s="8"/>
      <c r="M55" s="8"/>
      <c r="N55" s="8"/>
      <c r="O55" s="8"/>
    </row>
    <row r="56" spans="1:15" ht="12.75" customHeight="1">
      <c r="A56" s="167"/>
      <c r="B56" s="14">
        <v>5</v>
      </c>
      <c r="C56" s="8" t="s">
        <v>36</v>
      </c>
      <c r="D56" s="8"/>
      <c r="E56" s="8"/>
      <c r="F56" s="8"/>
      <c r="G56" s="8"/>
      <c r="H56" s="8"/>
      <c r="I56" s="8"/>
      <c r="J56" s="8"/>
      <c r="K56" s="8"/>
      <c r="L56" s="8"/>
      <c r="M56" s="8"/>
      <c r="N56" s="8"/>
      <c r="O56" s="8"/>
    </row>
    <row r="57" spans="1:15" ht="12.75" customHeight="1">
      <c r="A57" s="15"/>
      <c r="B57" s="14"/>
      <c r="C57" s="8"/>
      <c r="D57" s="8"/>
      <c r="E57" s="8"/>
      <c r="F57" s="8"/>
      <c r="G57" s="8"/>
      <c r="H57" s="8"/>
      <c r="I57" s="8"/>
      <c r="J57" s="8"/>
      <c r="K57" s="8"/>
      <c r="L57" s="8"/>
      <c r="M57" s="8"/>
      <c r="N57" s="8"/>
      <c r="O57" s="8"/>
    </row>
    <row r="58" spans="1:15" ht="12.75" customHeight="1">
      <c r="A58" s="167"/>
      <c r="B58" s="14">
        <v>6</v>
      </c>
      <c r="C58" s="8" t="s">
        <v>37</v>
      </c>
      <c r="D58" s="8"/>
      <c r="E58" s="8"/>
      <c r="F58" s="8"/>
      <c r="G58" s="8"/>
      <c r="H58" s="8"/>
      <c r="I58" s="8"/>
      <c r="J58" s="8"/>
      <c r="K58" s="8"/>
      <c r="L58" s="8"/>
      <c r="M58" s="8"/>
      <c r="N58" s="8"/>
      <c r="O58" s="8"/>
    </row>
    <row r="59" spans="1:15" ht="12.75" customHeight="1">
      <c r="A59" s="15"/>
      <c r="B59" s="14"/>
      <c r="C59" s="8"/>
      <c r="D59" s="8"/>
      <c r="E59" s="8"/>
      <c r="F59" s="8"/>
      <c r="G59" s="8"/>
      <c r="H59" s="8"/>
      <c r="I59" s="8"/>
      <c r="J59" s="8"/>
      <c r="K59" s="8"/>
      <c r="L59" s="8"/>
      <c r="M59" s="8"/>
      <c r="N59" s="8"/>
      <c r="O59" s="8"/>
    </row>
    <row r="60" spans="1:15" ht="12.75" customHeight="1">
      <c r="A60" s="167"/>
      <c r="B60" s="14">
        <v>7</v>
      </c>
      <c r="C60" s="8" t="s">
        <v>38</v>
      </c>
      <c r="D60" s="8"/>
      <c r="E60" s="8"/>
      <c r="F60" s="8"/>
      <c r="G60" s="8"/>
      <c r="H60" s="8"/>
      <c r="I60" s="8"/>
      <c r="J60" s="8"/>
      <c r="K60" s="8"/>
      <c r="L60" s="8"/>
      <c r="M60" s="8"/>
      <c r="N60" s="8"/>
      <c r="O60" s="8"/>
    </row>
    <row r="61" spans="1:15" ht="12.75" customHeight="1">
      <c r="A61" s="15"/>
      <c r="B61" s="14"/>
      <c r="C61" s="8" t="s">
        <v>39</v>
      </c>
      <c r="D61" s="8"/>
      <c r="E61" s="8"/>
      <c r="F61" s="8"/>
      <c r="G61" s="8"/>
      <c r="H61" s="8"/>
      <c r="I61" s="8"/>
      <c r="J61" s="8"/>
      <c r="K61" s="8"/>
      <c r="L61" s="8"/>
      <c r="M61" s="8"/>
      <c r="N61" s="8"/>
      <c r="O61" s="8"/>
    </row>
    <row r="62" spans="1:15" ht="12.75" customHeight="1">
      <c r="A62" s="15"/>
      <c r="B62" s="14"/>
      <c r="C62" s="8"/>
      <c r="D62" s="8"/>
      <c r="E62" s="8"/>
      <c r="F62" s="8"/>
      <c r="G62" s="8"/>
      <c r="H62" s="8"/>
      <c r="I62" s="8"/>
      <c r="J62" s="8"/>
      <c r="K62" s="8"/>
      <c r="L62" s="8"/>
      <c r="M62" s="8"/>
      <c r="N62" s="8"/>
      <c r="O62" s="8"/>
    </row>
    <row r="63" spans="1:15" ht="12.75" customHeight="1">
      <c r="A63" s="167"/>
      <c r="B63" s="14">
        <v>8</v>
      </c>
      <c r="C63" s="8" t="s">
        <v>40</v>
      </c>
      <c r="D63" s="8"/>
      <c r="E63" s="8"/>
      <c r="F63" s="8"/>
      <c r="G63" s="8"/>
      <c r="H63" s="8"/>
      <c r="I63" s="8"/>
      <c r="J63" s="8"/>
      <c r="K63" s="8"/>
      <c r="L63" s="8"/>
      <c r="M63" s="8"/>
      <c r="N63" s="8"/>
      <c r="O63" s="8"/>
    </row>
    <row r="64" spans="1:15" ht="12.75">
      <c r="A64" s="15"/>
      <c r="B64" s="14"/>
      <c r="C64" s="8"/>
      <c r="D64" s="8"/>
      <c r="E64" s="8"/>
      <c r="F64" s="8"/>
      <c r="G64" s="8"/>
      <c r="H64" s="8"/>
      <c r="I64" s="8"/>
      <c r="J64" s="8"/>
      <c r="K64" s="8"/>
      <c r="L64" s="8"/>
      <c r="M64" s="8"/>
      <c r="N64" s="8"/>
      <c r="O64" s="8"/>
    </row>
    <row r="65" spans="1:15" ht="12.75" customHeight="1">
      <c r="A65" s="167"/>
      <c r="B65" s="14">
        <v>9</v>
      </c>
      <c r="C65" s="8" t="s">
        <v>41</v>
      </c>
      <c r="D65" s="8"/>
      <c r="E65" s="8"/>
      <c r="F65" s="8"/>
      <c r="G65" s="8"/>
      <c r="H65" s="8"/>
      <c r="I65" s="8"/>
      <c r="J65" s="8"/>
      <c r="K65" s="8"/>
      <c r="L65" s="8"/>
      <c r="M65" s="8"/>
      <c r="N65" s="8"/>
      <c r="O65" s="8"/>
    </row>
    <row r="66" spans="1:15" ht="12.75" customHeight="1">
      <c r="A66" s="15"/>
      <c r="B66" s="14"/>
      <c r="C66" s="8"/>
      <c r="D66" s="8"/>
      <c r="E66" s="8"/>
      <c r="F66" s="8"/>
      <c r="G66" s="8"/>
      <c r="H66" s="8"/>
      <c r="I66" s="8"/>
      <c r="J66" s="8"/>
      <c r="K66" s="8"/>
      <c r="L66" s="8"/>
      <c r="M66" s="8"/>
      <c r="N66" s="8"/>
      <c r="O66" s="8"/>
    </row>
    <row r="67" spans="1:15" ht="12.75" customHeight="1">
      <c r="A67" s="167"/>
      <c r="B67" s="14">
        <v>10</v>
      </c>
      <c r="C67" s="8" t="s">
        <v>113</v>
      </c>
      <c r="D67" s="8"/>
      <c r="E67" s="8"/>
      <c r="F67" s="8"/>
      <c r="G67" s="8"/>
      <c r="H67" s="8"/>
      <c r="I67" s="8"/>
      <c r="J67" s="8"/>
      <c r="K67" s="8"/>
      <c r="L67" s="8"/>
      <c r="M67" s="8"/>
      <c r="N67" s="8"/>
      <c r="O67" s="8"/>
    </row>
    <row r="68" spans="1:15" ht="12.75" customHeight="1">
      <c r="A68" s="15"/>
      <c r="B68" s="14"/>
      <c r="C68" s="8"/>
      <c r="D68" s="8"/>
      <c r="E68" s="8"/>
      <c r="F68" s="8"/>
      <c r="G68" s="8"/>
      <c r="H68" s="8"/>
      <c r="I68" s="8"/>
      <c r="J68" s="8"/>
      <c r="K68" s="8"/>
      <c r="L68" s="8"/>
      <c r="M68" s="8"/>
      <c r="N68" s="8"/>
      <c r="O68" s="8"/>
    </row>
    <row r="69" spans="1:15" ht="12.75" customHeight="1">
      <c r="A69" s="167"/>
      <c r="B69" s="14">
        <v>11</v>
      </c>
      <c r="C69" s="8" t="s">
        <v>42</v>
      </c>
      <c r="D69" s="8"/>
      <c r="E69" s="8"/>
      <c r="F69" s="8"/>
      <c r="G69" s="8"/>
      <c r="H69" s="8"/>
      <c r="I69" s="8"/>
      <c r="J69" s="8"/>
      <c r="K69" s="8"/>
      <c r="L69" s="8"/>
      <c r="M69" s="8"/>
      <c r="N69" s="8"/>
      <c r="O69" s="8"/>
    </row>
    <row r="70" spans="1:15" ht="12.75" customHeight="1">
      <c r="A70" s="15"/>
      <c r="B70" s="14"/>
      <c r="C70" s="8"/>
      <c r="D70" s="8"/>
      <c r="E70" s="8"/>
      <c r="F70" s="8"/>
      <c r="G70" s="8"/>
      <c r="H70" s="8"/>
      <c r="I70" s="8"/>
      <c r="J70" s="8"/>
      <c r="K70" s="8"/>
      <c r="L70" s="8"/>
      <c r="M70" s="8"/>
      <c r="N70" s="8"/>
      <c r="O70" s="8"/>
    </row>
    <row r="71" spans="1:15" ht="12.75" customHeight="1">
      <c r="A71" s="167"/>
      <c r="B71" s="14">
        <v>12</v>
      </c>
      <c r="C71" s="8" t="s">
        <v>43</v>
      </c>
      <c r="D71" s="8"/>
      <c r="E71" s="8"/>
      <c r="F71" s="8"/>
      <c r="G71" s="8"/>
      <c r="H71" s="8"/>
      <c r="I71" s="8"/>
      <c r="J71" s="8"/>
      <c r="K71" s="8"/>
      <c r="L71" s="8"/>
      <c r="M71" s="8"/>
      <c r="N71" s="8"/>
      <c r="O71" s="8"/>
    </row>
    <row r="72" spans="1:15" ht="12.75" customHeight="1">
      <c r="A72" s="15"/>
      <c r="B72" s="14"/>
      <c r="C72" s="8"/>
      <c r="D72" s="8"/>
      <c r="E72" s="8"/>
      <c r="F72" s="8"/>
      <c r="G72" s="8"/>
      <c r="H72" s="8"/>
      <c r="I72" s="8"/>
      <c r="J72" s="8"/>
      <c r="K72" s="8"/>
      <c r="L72" s="8"/>
      <c r="M72" s="8"/>
      <c r="N72" s="8"/>
      <c r="O72" s="8"/>
    </row>
    <row r="73" spans="1:15" ht="12.75" customHeight="1">
      <c r="A73" s="167"/>
      <c r="B73" s="14">
        <v>13</v>
      </c>
      <c r="C73" s="8" t="s">
        <v>44</v>
      </c>
      <c r="D73" s="8"/>
      <c r="E73" s="8"/>
      <c r="F73" s="8"/>
      <c r="G73" s="8"/>
      <c r="H73" s="8"/>
      <c r="I73" s="8"/>
      <c r="J73" s="8"/>
      <c r="K73" s="8"/>
      <c r="L73" s="8"/>
      <c r="M73" s="8"/>
      <c r="N73" s="8"/>
      <c r="O73" s="8"/>
    </row>
    <row r="74" spans="1:15" ht="12.75" customHeight="1">
      <c r="A74" s="15"/>
      <c r="B74" s="14"/>
      <c r="C74" s="8"/>
      <c r="D74" s="8"/>
      <c r="E74" s="8"/>
      <c r="F74" s="8"/>
      <c r="G74" s="8"/>
      <c r="H74" s="8"/>
      <c r="I74" s="8"/>
      <c r="J74" s="8"/>
      <c r="K74" s="8"/>
      <c r="L74" s="8"/>
      <c r="M74" s="8"/>
      <c r="N74" s="8"/>
      <c r="O74" s="8"/>
    </row>
    <row r="75" spans="1:15" ht="12.75" customHeight="1">
      <c r="A75" s="167"/>
      <c r="B75" s="14">
        <v>14</v>
      </c>
      <c r="C75" s="8" t="s">
        <v>45</v>
      </c>
      <c r="D75" s="8"/>
      <c r="E75" s="8"/>
      <c r="F75" s="8"/>
      <c r="G75" s="8"/>
      <c r="H75" s="8"/>
      <c r="I75" s="8"/>
      <c r="J75" s="8"/>
      <c r="K75" s="8"/>
      <c r="L75" s="8"/>
      <c r="M75" s="8"/>
      <c r="N75" s="8"/>
      <c r="O75" s="8"/>
    </row>
    <row r="76" spans="1:15" ht="12.75" customHeight="1">
      <c r="A76" s="15"/>
      <c r="B76" s="14"/>
      <c r="C76" s="8"/>
      <c r="D76" s="8"/>
      <c r="E76" s="8"/>
      <c r="F76" s="8"/>
      <c r="G76" s="8"/>
      <c r="H76" s="8"/>
      <c r="I76" s="8"/>
      <c r="J76" s="8"/>
      <c r="K76" s="8"/>
      <c r="L76" s="8"/>
      <c r="M76" s="8"/>
      <c r="N76" s="8"/>
      <c r="O76" s="8"/>
    </row>
    <row r="77" spans="1:15" ht="12.75" customHeight="1">
      <c r="A77" s="167"/>
      <c r="B77" s="14">
        <v>15</v>
      </c>
      <c r="C77" s="8" t="s">
        <v>46</v>
      </c>
      <c r="D77" s="8"/>
      <c r="E77" s="8"/>
      <c r="F77" s="8"/>
      <c r="G77" s="8"/>
      <c r="H77" s="8"/>
      <c r="I77" s="8"/>
      <c r="J77" s="8"/>
      <c r="K77" s="8"/>
      <c r="L77" s="8"/>
      <c r="M77" s="8"/>
      <c r="N77" s="8"/>
      <c r="O77" s="8"/>
    </row>
    <row r="78" spans="1:15" ht="12.75" customHeight="1">
      <c r="A78" s="15"/>
      <c r="B78" s="14"/>
      <c r="C78" s="8"/>
      <c r="D78" s="8"/>
      <c r="E78" s="8"/>
      <c r="F78" s="8"/>
      <c r="G78" s="8"/>
      <c r="H78" s="8"/>
      <c r="I78" s="8"/>
      <c r="J78" s="8"/>
      <c r="K78" s="8"/>
      <c r="L78" s="8"/>
      <c r="M78" s="8"/>
      <c r="N78" s="8"/>
      <c r="O78" s="8"/>
    </row>
    <row r="79" spans="1:15" ht="12.75" customHeight="1">
      <c r="A79" s="167"/>
      <c r="B79" s="14">
        <v>16</v>
      </c>
      <c r="C79" s="8" t="s">
        <v>114</v>
      </c>
      <c r="D79" s="8"/>
      <c r="E79" s="8"/>
      <c r="F79" s="8"/>
      <c r="G79" s="8"/>
      <c r="H79" s="8"/>
      <c r="I79" s="8"/>
      <c r="J79" s="8"/>
      <c r="K79" s="8"/>
      <c r="L79" s="8"/>
      <c r="M79" s="8"/>
      <c r="N79" s="8"/>
      <c r="O79" s="8"/>
    </row>
    <row r="80" spans="1:15" ht="12.75" customHeight="1">
      <c r="A80" s="15"/>
      <c r="B80" s="14"/>
      <c r="C80" s="8"/>
      <c r="D80" s="8"/>
      <c r="E80" s="8"/>
      <c r="F80" s="8"/>
      <c r="G80" s="8"/>
      <c r="H80" s="8"/>
      <c r="I80" s="8"/>
      <c r="J80" s="8"/>
      <c r="K80" s="8"/>
      <c r="L80" s="8"/>
      <c r="M80" s="8"/>
      <c r="N80" s="8"/>
      <c r="O80" s="8"/>
    </row>
    <row r="81" spans="1:15" ht="12.75" customHeight="1">
      <c r="A81" s="167"/>
      <c r="B81" s="14">
        <v>17</v>
      </c>
      <c r="C81" s="8" t="s">
        <v>48</v>
      </c>
      <c r="D81" s="8"/>
      <c r="E81" s="8"/>
      <c r="F81" s="8"/>
      <c r="G81" s="8"/>
      <c r="H81" s="8"/>
      <c r="I81" s="8"/>
      <c r="J81" s="8"/>
      <c r="K81" s="8"/>
      <c r="L81" s="8"/>
      <c r="M81" s="8"/>
      <c r="N81" s="8"/>
      <c r="O81" s="8"/>
    </row>
    <row r="82" spans="1:15" ht="12.75" customHeight="1">
      <c r="A82" s="8"/>
      <c r="B82" s="14"/>
      <c r="C82" s="8"/>
      <c r="D82" s="8"/>
      <c r="E82" s="8"/>
      <c r="F82" s="8"/>
      <c r="G82" s="8"/>
      <c r="H82" s="8"/>
      <c r="I82" s="8"/>
      <c r="J82" s="8"/>
      <c r="K82" s="8"/>
      <c r="L82" s="8"/>
      <c r="M82" s="8"/>
      <c r="N82" s="8"/>
      <c r="O82" s="8"/>
    </row>
    <row r="83" spans="1:15" ht="12.75" customHeight="1">
      <c r="A83" s="167"/>
      <c r="B83" s="14">
        <v>18</v>
      </c>
      <c r="C83" s="8" t="s">
        <v>49</v>
      </c>
      <c r="D83" s="8"/>
      <c r="E83" s="8"/>
      <c r="F83" s="8"/>
      <c r="G83" s="8"/>
      <c r="H83" s="8"/>
      <c r="I83" s="8"/>
      <c r="J83" s="8"/>
      <c r="K83" s="8"/>
      <c r="L83" s="8"/>
      <c r="M83" s="8"/>
      <c r="N83" s="8"/>
      <c r="O83" s="8"/>
    </row>
    <row r="84" spans="1:15" ht="12.75" customHeight="1">
      <c r="A84" s="8"/>
      <c r="B84" s="14"/>
      <c r="C84" s="8"/>
      <c r="D84" s="8"/>
      <c r="E84" s="8"/>
      <c r="F84" s="8"/>
      <c r="G84" s="8"/>
      <c r="H84" s="8"/>
      <c r="I84" s="8"/>
      <c r="J84" s="8"/>
      <c r="K84" s="8"/>
      <c r="L84" s="8"/>
      <c r="M84" s="8"/>
      <c r="N84" s="8"/>
      <c r="O84" s="8"/>
    </row>
    <row r="85" spans="1:15" ht="12.75" customHeight="1">
      <c r="A85" s="167"/>
      <c r="B85" s="14">
        <v>19</v>
      </c>
      <c r="C85" s="8" t="s">
        <v>50</v>
      </c>
      <c r="D85" s="8"/>
      <c r="E85" s="8"/>
      <c r="F85" s="8"/>
      <c r="G85" s="8"/>
      <c r="H85" s="8"/>
      <c r="I85" s="8"/>
      <c r="J85" s="8"/>
      <c r="K85" s="8"/>
      <c r="L85" s="8"/>
      <c r="M85" s="8"/>
      <c r="N85" s="8"/>
      <c r="O85" s="8"/>
    </row>
    <row r="86" spans="1:15" ht="12.75" customHeight="1">
      <c r="A86" s="8"/>
      <c r="B86" s="14"/>
      <c r="C86" s="8"/>
      <c r="D86" s="8"/>
      <c r="E86" s="8"/>
      <c r="F86" s="8"/>
      <c r="G86" s="8"/>
      <c r="H86" s="8"/>
      <c r="I86" s="8"/>
      <c r="J86" s="8"/>
      <c r="K86" s="8"/>
      <c r="L86" s="8"/>
      <c r="M86" s="8"/>
      <c r="N86" s="8"/>
      <c r="O86" s="8"/>
    </row>
    <row r="87" spans="1:15" ht="12.75" customHeight="1">
      <c r="A87" s="167"/>
      <c r="B87" s="14">
        <v>20</v>
      </c>
      <c r="C87" s="8" t="s">
        <v>51</v>
      </c>
      <c r="D87" s="8"/>
      <c r="E87" s="8"/>
      <c r="F87" s="8"/>
      <c r="G87" s="8"/>
      <c r="H87" s="8"/>
      <c r="I87" s="8"/>
      <c r="J87" s="8"/>
      <c r="K87" s="8"/>
      <c r="L87" s="8"/>
      <c r="M87" s="8"/>
      <c r="N87" s="8"/>
      <c r="O87" s="8"/>
    </row>
    <row r="88" spans="1:15" ht="12.75" customHeight="1">
      <c r="A88" s="8"/>
      <c r="B88" s="14"/>
      <c r="C88" s="8"/>
      <c r="D88" s="8"/>
      <c r="E88" s="8"/>
      <c r="F88" s="8"/>
      <c r="G88" s="8"/>
      <c r="H88" s="8"/>
      <c r="I88" s="8"/>
      <c r="J88" s="8"/>
      <c r="K88" s="8"/>
      <c r="L88" s="8"/>
      <c r="M88" s="8"/>
      <c r="N88" s="8"/>
      <c r="O88" s="8"/>
    </row>
    <row r="89" spans="1:15" ht="12.75" customHeight="1">
      <c r="A89" s="167"/>
      <c r="B89" s="14">
        <v>21</v>
      </c>
      <c r="C89" s="8" t="s">
        <v>52</v>
      </c>
      <c r="D89" s="8"/>
      <c r="E89" s="8"/>
      <c r="F89" s="8"/>
      <c r="G89" s="8"/>
      <c r="H89" s="8"/>
      <c r="I89" s="8"/>
      <c r="J89" s="8"/>
      <c r="K89" s="8"/>
      <c r="L89" s="8"/>
      <c r="M89" s="8"/>
      <c r="N89" s="8"/>
      <c r="O89" s="8"/>
    </row>
    <row r="90" spans="1:15" ht="12.75" customHeight="1">
      <c r="A90" s="8"/>
      <c r="B90" s="14"/>
      <c r="C90" s="8"/>
      <c r="D90" s="8"/>
      <c r="E90" s="8"/>
      <c r="F90" s="8"/>
      <c r="G90" s="8"/>
      <c r="H90" s="8"/>
      <c r="I90" s="8"/>
      <c r="J90" s="8"/>
      <c r="K90" s="8"/>
      <c r="L90" s="8"/>
      <c r="M90" s="8"/>
      <c r="N90" s="8"/>
      <c r="O90" s="8"/>
    </row>
    <row r="91" spans="1:15" ht="12.75" customHeight="1">
      <c r="A91" s="167"/>
      <c r="B91" s="14">
        <v>22</v>
      </c>
      <c r="C91" s="8" t="s">
        <v>53</v>
      </c>
      <c r="D91" s="8"/>
      <c r="E91" s="8"/>
      <c r="F91" s="8"/>
      <c r="G91" s="8"/>
      <c r="H91" s="8"/>
      <c r="I91" s="8"/>
      <c r="J91" s="8"/>
      <c r="K91" s="8"/>
      <c r="L91" s="8"/>
      <c r="M91" s="8"/>
      <c r="N91" s="8"/>
      <c r="O91" s="8"/>
    </row>
    <row r="92" spans="1:15" ht="12.75" customHeight="1">
      <c r="A92" s="8"/>
      <c r="B92" s="14"/>
      <c r="C92" s="8"/>
      <c r="D92" s="8"/>
      <c r="E92" s="8"/>
      <c r="F92" s="8"/>
      <c r="G92" s="8"/>
      <c r="H92" s="8"/>
      <c r="I92" s="8"/>
      <c r="J92" s="8"/>
      <c r="K92" s="8"/>
      <c r="L92" s="8"/>
      <c r="M92" s="8"/>
      <c r="N92" s="8"/>
      <c r="O92" s="8"/>
    </row>
    <row r="93" spans="1:15" ht="12.75" customHeight="1">
      <c r="A93" s="167"/>
      <c r="B93" s="14">
        <v>23</v>
      </c>
      <c r="C93" s="8" t="s">
        <v>54</v>
      </c>
      <c r="D93" s="8"/>
      <c r="E93" s="8"/>
      <c r="F93" s="8"/>
      <c r="G93" s="8"/>
      <c r="H93" s="8"/>
      <c r="I93" s="8"/>
      <c r="J93" s="8"/>
      <c r="K93" s="8"/>
      <c r="L93" s="8"/>
      <c r="M93" s="8"/>
      <c r="N93" s="8"/>
      <c r="O93" s="8"/>
    </row>
    <row r="94" spans="1:15" ht="12.75" customHeight="1">
      <c r="A94" s="8"/>
      <c r="B94" s="14"/>
      <c r="C94" s="8"/>
      <c r="D94" s="8"/>
      <c r="E94" s="8"/>
      <c r="F94" s="8"/>
      <c r="G94" s="8"/>
      <c r="H94" s="8"/>
      <c r="I94" s="8"/>
      <c r="J94" s="8"/>
      <c r="K94" s="8"/>
      <c r="L94" s="8"/>
      <c r="M94" s="8"/>
      <c r="N94" s="8"/>
      <c r="O94" s="8"/>
    </row>
    <row r="95" spans="1:15" ht="12.75" customHeight="1">
      <c r="A95" s="167"/>
      <c r="B95" s="14">
        <v>24</v>
      </c>
      <c r="C95" s="8" t="s">
        <v>55</v>
      </c>
      <c r="D95" s="8"/>
      <c r="E95" s="8"/>
      <c r="F95" s="8"/>
      <c r="G95" s="8"/>
      <c r="H95" s="8"/>
      <c r="I95" s="8"/>
      <c r="J95" s="8"/>
      <c r="K95" s="8"/>
      <c r="L95" s="8"/>
      <c r="M95" s="8"/>
      <c r="N95" s="8"/>
      <c r="O95" s="8"/>
    </row>
    <row r="96" spans="1:15" ht="12.75" customHeight="1">
      <c r="A96" s="8"/>
      <c r="B96" s="14"/>
      <c r="C96" s="8"/>
      <c r="D96" s="8"/>
      <c r="E96" s="8"/>
      <c r="F96" s="8"/>
      <c r="G96" s="8"/>
      <c r="H96" s="8"/>
      <c r="I96" s="8"/>
      <c r="J96" s="8"/>
      <c r="K96" s="8"/>
      <c r="L96" s="8"/>
      <c r="M96" s="8"/>
      <c r="N96" s="8"/>
      <c r="O96" s="8"/>
    </row>
    <row r="97" spans="1:15" ht="12.75" customHeight="1">
      <c r="A97" s="167"/>
      <c r="B97" s="14">
        <v>25</v>
      </c>
      <c r="C97" s="8" t="s">
        <v>56</v>
      </c>
      <c r="D97" s="8"/>
      <c r="E97" s="8"/>
      <c r="F97" s="8"/>
      <c r="G97" s="8"/>
      <c r="H97" s="8"/>
      <c r="I97" s="8"/>
      <c r="J97" s="8"/>
      <c r="K97" s="8"/>
      <c r="L97" s="8"/>
      <c r="M97" s="8"/>
      <c r="N97" s="8"/>
      <c r="O97" s="8"/>
    </row>
    <row r="98" spans="1:15" ht="12.75" customHeight="1">
      <c r="A98" s="8"/>
      <c r="B98" s="14"/>
      <c r="C98" s="8"/>
      <c r="D98" s="8"/>
      <c r="E98" s="8"/>
      <c r="F98" s="8"/>
      <c r="G98" s="8"/>
      <c r="H98" s="8"/>
      <c r="I98" s="8"/>
      <c r="J98" s="8"/>
      <c r="K98" s="8"/>
      <c r="L98" s="8"/>
      <c r="M98" s="8"/>
      <c r="N98" s="8"/>
      <c r="O98" s="8"/>
    </row>
    <row r="99" spans="1:15" ht="12.75" customHeight="1">
      <c r="A99" s="167" t="s">
        <v>777</v>
      </c>
      <c r="B99" s="14">
        <v>26</v>
      </c>
      <c r="C99" s="8" t="s">
        <v>57</v>
      </c>
      <c r="D99" s="8"/>
      <c r="E99" s="8"/>
      <c r="F99" s="8"/>
      <c r="G99" s="8"/>
      <c r="H99" s="8"/>
      <c r="I99" s="8"/>
      <c r="J99" s="8"/>
      <c r="K99" s="8"/>
      <c r="L99" s="8"/>
      <c r="M99" s="8"/>
      <c r="N99" s="8"/>
      <c r="O99" s="8"/>
    </row>
    <row r="100" spans="1:15" ht="12.75" customHeight="1">
      <c r="A100" s="8"/>
      <c r="B100" s="14"/>
      <c r="C100" s="8"/>
      <c r="D100" s="8"/>
      <c r="E100" s="8"/>
      <c r="F100" s="8"/>
      <c r="G100" s="8"/>
      <c r="H100" s="8"/>
      <c r="I100" s="8"/>
      <c r="J100" s="8"/>
      <c r="K100" s="8"/>
      <c r="L100" s="8"/>
      <c r="M100" s="8"/>
      <c r="N100" s="8"/>
      <c r="O100" s="8"/>
    </row>
    <row r="101" spans="1:15" ht="12.75" customHeight="1">
      <c r="A101" s="167"/>
      <c r="B101" s="14">
        <v>27</v>
      </c>
      <c r="C101" s="8" t="s">
        <v>58</v>
      </c>
      <c r="D101" s="8"/>
      <c r="E101" s="8"/>
      <c r="F101" s="8"/>
      <c r="G101" s="8"/>
      <c r="H101" s="8"/>
      <c r="I101" s="8"/>
      <c r="J101" s="8"/>
      <c r="K101" s="8"/>
      <c r="L101" s="8"/>
      <c r="M101" s="8"/>
      <c r="N101" s="8"/>
      <c r="O101" s="8"/>
    </row>
    <row r="102" spans="1:15" ht="12.75" customHeight="1">
      <c r="A102" s="8"/>
      <c r="B102" s="14"/>
      <c r="C102" s="8"/>
      <c r="D102" s="8"/>
      <c r="E102" s="8"/>
      <c r="F102" s="8"/>
      <c r="G102" s="8"/>
      <c r="H102" s="8"/>
      <c r="I102" s="8"/>
      <c r="J102" s="8"/>
      <c r="K102" s="8"/>
      <c r="L102" s="8"/>
      <c r="M102" s="8"/>
      <c r="N102" s="8"/>
      <c r="O102" s="8"/>
    </row>
    <row r="103" spans="1:15" ht="12.75" customHeight="1">
      <c r="A103" s="167"/>
      <c r="B103" s="14">
        <v>28</v>
      </c>
      <c r="C103" s="8" t="s">
        <v>115</v>
      </c>
      <c r="D103" s="8"/>
      <c r="E103" s="8"/>
      <c r="F103" s="8"/>
      <c r="G103" s="8"/>
      <c r="H103" s="8"/>
      <c r="I103" s="8"/>
      <c r="J103" s="8"/>
      <c r="K103" s="8"/>
      <c r="L103" s="8"/>
      <c r="M103" s="8"/>
      <c r="N103" s="8"/>
      <c r="O103" s="8"/>
    </row>
    <row r="104" spans="1:15" ht="12.75" customHeight="1">
      <c r="A104" s="8"/>
      <c r="B104" s="14"/>
      <c r="C104" s="8" t="s">
        <v>60</v>
      </c>
      <c r="D104" s="8"/>
      <c r="E104" s="8"/>
      <c r="F104" s="8"/>
      <c r="G104" s="8"/>
      <c r="H104" s="8"/>
      <c r="I104" s="8"/>
      <c r="J104" s="8"/>
      <c r="K104" s="8"/>
      <c r="L104" s="8"/>
      <c r="M104" s="8"/>
      <c r="N104" s="8"/>
      <c r="O104" s="8"/>
    </row>
    <row r="105" spans="1:15" ht="12.75" customHeight="1">
      <c r="A105" s="8"/>
      <c r="B105" s="14"/>
      <c r="C105" s="8"/>
      <c r="D105" s="8"/>
      <c r="E105" s="8"/>
      <c r="F105" s="8"/>
      <c r="G105" s="8"/>
      <c r="H105" s="8"/>
      <c r="I105" s="8"/>
      <c r="J105" s="8"/>
      <c r="K105" s="8"/>
      <c r="L105" s="8"/>
      <c r="M105" s="8"/>
      <c r="N105" s="8"/>
      <c r="O105" s="8"/>
    </row>
    <row r="106" spans="1:15" ht="12.75" customHeight="1">
      <c r="A106" s="167"/>
      <c r="B106" s="14">
        <v>29</v>
      </c>
      <c r="C106" s="8" t="s">
        <v>61</v>
      </c>
      <c r="D106" s="8"/>
      <c r="E106" s="8"/>
      <c r="F106" s="8"/>
      <c r="G106" s="8"/>
      <c r="H106" s="8"/>
      <c r="I106" s="8"/>
      <c r="J106" s="8"/>
      <c r="K106" s="8"/>
      <c r="L106" s="8"/>
      <c r="M106" s="8"/>
      <c r="N106" s="8"/>
      <c r="O106" s="8"/>
    </row>
    <row r="107" spans="1:15" ht="12.75" customHeight="1">
      <c r="A107" s="8"/>
      <c r="B107" s="14"/>
      <c r="C107" s="8"/>
      <c r="D107" s="8"/>
      <c r="E107" s="8"/>
      <c r="F107" s="8"/>
      <c r="G107" s="8"/>
      <c r="H107" s="8"/>
      <c r="I107" s="8"/>
      <c r="J107" s="8"/>
      <c r="K107" s="8"/>
      <c r="L107" s="8"/>
      <c r="M107" s="8"/>
      <c r="N107" s="8"/>
      <c r="O107" s="8"/>
    </row>
    <row r="108" spans="1:15" ht="12.75" customHeight="1">
      <c r="A108" s="167"/>
      <c r="B108" s="14">
        <v>30</v>
      </c>
      <c r="C108" s="8" t="s">
        <v>62</v>
      </c>
      <c r="D108" s="8"/>
      <c r="E108" s="8"/>
      <c r="F108" s="8"/>
      <c r="G108" s="8"/>
      <c r="H108" s="8"/>
      <c r="I108" s="8"/>
      <c r="J108" s="8"/>
      <c r="K108" s="8"/>
      <c r="L108" s="8"/>
      <c r="M108" s="8"/>
      <c r="N108" s="8"/>
      <c r="O108" s="8"/>
    </row>
    <row r="109" spans="1:15" ht="12.75" customHeight="1">
      <c r="A109" s="8"/>
      <c r="B109" s="14"/>
      <c r="C109" s="8"/>
      <c r="D109" s="8"/>
      <c r="E109" s="8"/>
      <c r="F109" s="8"/>
      <c r="G109" s="8"/>
      <c r="H109" s="8"/>
      <c r="I109" s="8"/>
      <c r="J109" s="8"/>
      <c r="K109" s="8"/>
      <c r="L109" s="8"/>
      <c r="M109" s="8"/>
      <c r="N109" s="8"/>
      <c r="O109" s="8"/>
    </row>
    <row r="110" spans="1:15" ht="12.75" customHeight="1">
      <c r="A110" s="167"/>
      <c r="B110" s="14">
        <v>31</v>
      </c>
      <c r="C110" s="8" t="s">
        <v>63</v>
      </c>
      <c r="D110" s="8"/>
      <c r="E110" s="8"/>
      <c r="F110" s="8"/>
      <c r="G110" s="8"/>
      <c r="H110" s="8"/>
      <c r="I110" s="8"/>
      <c r="J110" s="8"/>
      <c r="K110" s="8"/>
      <c r="L110" s="8"/>
      <c r="M110" s="8"/>
      <c r="N110" s="8"/>
      <c r="O110" s="8"/>
    </row>
    <row r="111" spans="1:15" ht="12.75" customHeight="1">
      <c r="A111" s="8"/>
      <c r="B111" s="14"/>
      <c r="C111" s="8"/>
      <c r="D111" s="8"/>
      <c r="E111" s="8"/>
      <c r="F111" s="8"/>
      <c r="G111" s="8"/>
      <c r="H111" s="8"/>
      <c r="I111" s="8"/>
      <c r="J111" s="8"/>
      <c r="K111" s="8"/>
      <c r="L111" s="8"/>
      <c r="M111" s="8"/>
      <c r="N111" s="8"/>
      <c r="O111" s="8"/>
    </row>
    <row r="112" spans="1:15" ht="12.75" customHeight="1">
      <c r="A112" s="167"/>
      <c r="B112" s="14">
        <v>32</v>
      </c>
      <c r="C112" s="8" t="s">
        <v>64</v>
      </c>
      <c r="D112" s="8"/>
      <c r="E112" s="8"/>
      <c r="F112" s="8"/>
      <c r="G112" s="8"/>
      <c r="H112" s="8"/>
      <c r="I112" s="8"/>
      <c r="J112" s="8"/>
      <c r="K112" s="8"/>
      <c r="L112" s="8"/>
      <c r="M112" s="8"/>
      <c r="N112" s="8"/>
      <c r="O112" s="8"/>
    </row>
    <row r="113" spans="1:15" ht="12.75" customHeight="1">
      <c r="A113" s="8"/>
      <c r="B113" s="14"/>
      <c r="C113" s="8"/>
      <c r="D113" s="8"/>
      <c r="E113" s="8"/>
      <c r="F113" s="8"/>
      <c r="G113" s="8"/>
      <c r="H113" s="8"/>
      <c r="I113" s="8"/>
      <c r="J113" s="8"/>
      <c r="K113" s="8"/>
      <c r="L113" s="8"/>
      <c r="M113" s="8"/>
      <c r="N113" s="8"/>
      <c r="O113" s="8"/>
    </row>
    <row r="114" spans="1:15" ht="12.75" customHeight="1">
      <c r="A114" s="167"/>
      <c r="B114" s="14">
        <v>33</v>
      </c>
      <c r="C114" s="8" t="s">
        <v>65</v>
      </c>
      <c r="D114" s="8"/>
      <c r="E114" s="8"/>
      <c r="F114" s="8"/>
      <c r="G114" s="8"/>
      <c r="H114" s="8"/>
      <c r="I114" s="8"/>
      <c r="J114" s="8"/>
      <c r="K114" s="8"/>
      <c r="L114" s="8"/>
      <c r="M114" s="8"/>
      <c r="N114" s="8"/>
      <c r="O114" s="8"/>
    </row>
    <row r="115" spans="1:15" ht="12.75" customHeight="1">
      <c r="A115" s="8"/>
      <c r="B115" s="14"/>
      <c r="C115" s="8"/>
      <c r="D115" s="8"/>
      <c r="E115" s="8"/>
      <c r="F115" s="8"/>
      <c r="G115" s="8"/>
      <c r="H115" s="8"/>
      <c r="I115" s="8"/>
      <c r="J115" s="8"/>
      <c r="K115" s="8"/>
      <c r="L115" s="8"/>
      <c r="M115" s="8"/>
      <c r="N115" s="8"/>
      <c r="O115" s="8"/>
    </row>
    <row r="116" spans="1:15" ht="12.75" customHeight="1">
      <c r="A116" s="167"/>
      <c r="B116" s="14">
        <v>34</v>
      </c>
      <c r="C116" s="8" t="s">
        <v>66</v>
      </c>
      <c r="D116" s="8"/>
      <c r="E116" s="8"/>
      <c r="F116" s="8"/>
      <c r="G116" s="8"/>
      <c r="H116" s="8"/>
      <c r="I116" s="8"/>
      <c r="J116" s="8"/>
      <c r="K116" s="8"/>
      <c r="L116" s="8"/>
      <c r="M116" s="8"/>
      <c r="N116" s="8"/>
      <c r="O116" s="8"/>
    </row>
    <row r="117" spans="1:15" ht="12.75" customHeight="1">
      <c r="A117" s="8"/>
      <c r="B117" s="14"/>
      <c r="C117" s="8"/>
      <c r="D117" s="8"/>
      <c r="E117" s="8"/>
      <c r="F117" s="8"/>
      <c r="G117" s="8"/>
      <c r="H117" s="8"/>
      <c r="I117" s="8"/>
      <c r="J117" s="8"/>
      <c r="K117" s="8"/>
      <c r="L117" s="8"/>
      <c r="M117" s="8"/>
      <c r="N117" s="8"/>
      <c r="O117" s="8"/>
    </row>
    <row r="118" spans="1:15" ht="12.75" customHeight="1">
      <c r="A118" s="167"/>
      <c r="B118" s="14">
        <v>35</v>
      </c>
      <c r="C118" s="8" t="s">
        <v>67</v>
      </c>
      <c r="D118" s="8"/>
      <c r="E118" s="8"/>
      <c r="F118" s="8"/>
      <c r="G118" s="8"/>
      <c r="H118" s="8"/>
      <c r="I118" s="8"/>
      <c r="J118" s="8"/>
      <c r="K118" s="8"/>
      <c r="L118" s="8"/>
      <c r="M118" s="8"/>
      <c r="N118" s="8"/>
      <c r="O118" s="8"/>
    </row>
    <row r="119" spans="1:15" ht="12.75" customHeight="1">
      <c r="A119" s="8"/>
      <c r="B119" s="14"/>
      <c r="C119" s="8"/>
      <c r="D119" s="8"/>
      <c r="E119" s="8"/>
      <c r="F119" s="8"/>
      <c r="G119" s="8"/>
      <c r="H119" s="8"/>
      <c r="I119" s="8"/>
      <c r="J119" s="8"/>
      <c r="K119" s="8"/>
      <c r="L119" s="8"/>
      <c r="M119" s="8"/>
      <c r="N119" s="8"/>
      <c r="O119" s="8"/>
    </row>
    <row r="120" spans="1:15" ht="12.75" customHeight="1">
      <c r="A120" s="167"/>
      <c r="B120" s="14">
        <v>36</v>
      </c>
      <c r="C120" s="8" t="s">
        <v>68</v>
      </c>
      <c r="D120" s="8"/>
      <c r="E120" s="8"/>
      <c r="F120" s="8"/>
      <c r="G120" s="8"/>
      <c r="H120" s="8"/>
      <c r="I120" s="8"/>
      <c r="J120" s="8"/>
      <c r="K120" s="8"/>
      <c r="L120" s="8"/>
      <c r="M120" s="8"/>
      <c r="N120" s="8"/>
      <c r="O120" s="8"/>
    </row>
    <row r="121" spans="1:15" ht="12.75" customHeight="1">
      <c r="A121" s="8"/>
      <c r="B121" s="14"/>
      <c r="C121" s="8"/>
      <c r="D121" s="8"/>
      <c r="E121" s="8"/>
      <c r="F121" s="8"/>
      <c r="G121" s="8"/>
      <c r="H121" s="8"/>
      <c r="I121" s="8"/>
      <c r="J121" s="8"/>
      <c r="K121" s="8"/>
      <c r="L121" s="8"/>
      <c r="M121" s="8"/>
      <c r="N121" s="8"/>
      <c r="O121" s="8"/>
    </row>
    <row r="122" spans="1:15" ht="12.75" customHeight="1">
      <c r="A122" s="167"/>
      <c r="B122" s="14">
        <v>37</v>
      </c>
      <c r="C122" s="8" t="s">
        <v>69</v>
      </c>
      <c r="D122" s="8"/>
      <c r="E122" s="8"/>
      <c r="F122" s="8"/>
      <c r="G122" s="8"/>
      <c r="H122" s="8"/>
      <c r="I122" s="8"/>
      <c r="J122" s="8"/>
      <c r="K122" s="8"/>
      <c r="L122" s="8"/>
      <c r="M122" s="8"/>
      <c r="N122" s="8"/>
      <c r="O122" s="8"/>
    </row>
    <row r="123" spans="1:15" ht="12.75" customHeight="1">
      <c r="A123" s="8"/>
      <c r="B123" s="14"/>
      <c r="C123" s="8"/>
      <c r="D123" s="8"/>
      <c r="E123" s="8"/>
      <c r="F123" s="8"/>
      <c r="G123" s="8"/>
      <c r="H123" s="8"/>
      <c r="I123" s="8"/>
      <c r="J123" s="8"/>
      <c r="K123" s="8"/>
      <c r="L123" s="8"/>
      <c r="M123" s="8"/>
      <c r="N123" s="8"/>
      <c r="O123" s="8"/>
    </row>
    <row r="124" spans="1:15" ht="12.75" customHeight="1">
      <c r="A124" s="167"/>
      <c r="B124" s="14">
        <v>38</v>
      </c>
      <c r="C124" s="8" t="s">
        <v>70</v>
      </c>
      <c r="D124" s="8"/>
      <c r="E124" s="8"/>
      <c r="F124" s="8"/>
      <c r="G124" s="8"/>
      <c r="H124" s="8"/>
      <c r="I124" s="8"/>
      <c r="J124" s="8"/>
      <c r="K124" s="8"/>
      <c r="L124" s="8"/>
      <c r="M124" s="8"/>
      <c r="N124" s="8"/>
      <c r="O124" s="8"/>
    </row>
    <row r="125" spans="1:15" ht="12.75" customHeight="1">
      <c r="A125" s="8"/>
      <c r="B125" s="14"/>
      <c r="C125" s="8"/>
      <c r="D125" s="8"/>
      <c r="E125" s="8"/>
      <c r="F125" s="8"/>
      <c r="G125" s="8"/>
      <c r="H125" s="8"/>
      <c r="I125" s="8"/>
      <c r="J125" s="8"/>
      <c r="K125" s="8"/>
      <c r="L125" s="8"/>
      <c r="M125" s="8"/>
      <c r="N125" s="8"/>
      <c r="O125" s="8"/>
    </row>
    <row r="126" spans="1:15" ht="12.75" customHeight="1">
      <c r="A126" s="167"/>
      <c r="B126" s="14">
        <v>39</v>
      </c>
      <c r="C126" s="8" t="s">
        <v>71</v>
      </c>
      <c r="D126" s="8"/>
      <c r="E126" s="8"/>
      <c r="F126" s="8"/>
      <c r="G126" s="8"/>
      <c r="H126" s="8"/>
      <c r="I126" s="8"/>
      <c r="J126" s="8"/>
      <c r="K126" s="8"/>
      <c r="L126" s="8"/>
      <c r="M126" s="8"/>
      <c r="N126" s="8"/>
      <c r="O126" s="8"/>
    </row>
    <row r="127" spans="1:15" ht="12.75" customHeight="1">
      <c r="A127" s="8"/>
      <c r="B127" s="14"/>
      <c r="C127" s="8"/>
      <c r="D127" s="8"/>
      <c r="E127" s="8"/>
      <c r="F127" s="8"/>
      <c r="G127" s="8"/>
      <c r="H127" s="8"/>
      <c r="I127" s="8"/>
      <c r="J127" s="8"/>
      <c r="K127" s="8"/>
      <c r="L127" s="8"/>
      <c r="M127" s="8"/>
      <c r="N127" s="8"/>
      <c r="O127" s="8"/>
    </row>
    <row r="128" spans="1:15" ht="12.75" customHeight="1">
      <c r="A128" s="167"/>
      <c r="B128" s="14">
        <v>40</v>
      </c>
      <c r="C128" s="8" t="s">
        <v>72</v>
      </c>
      <c r="D128" s="8"/>
      <c r="E128" s="8"/>
      <c r="F128" s="8"/>
      <c r="G128" s="8"/>
      <c r="H128" s="8"/>
      <c r="I128" s="8"/>
      <c r="J128" s="8"/>
      <c r="K128" s="8"/>
      <c r="L128" s="8"/>
      <c r="M128" s="8"/>
      <c r="N128" s="8"/>
      <c r="O128" s="8"/>
    </row>
    <row r="129" spans="1:15" ht="12.75" customHeight="1">
      <c r="A129" s="8"/>
      <c r="B129" s="14"/>
      <c r="C129" s="8"/>
      <c r="D129" s="8"/>
      <c r="E129" s="8"/>
      <c r="F129" s="8"/>
      <c r="G129" s="8"/>
      <c r="H129" s="8"/>
      <c r="I129" s="8"/>
      <c r="J129" s="8"/>
      <c r="K129" s="8"/>
      <c r="L129" s="8"/>
      <c r="M129" s="8"/>
      <c r="N129" s="8"/>
      <c r="O129" s="8"/>
    </row>
    <row r="130" spans="1:15" ht="12.75" customHeight="1">
      <c r="A130" s="167"/>
      <c r="B130" s="14">
        <v>41</v>
      </c>
      <c r="C130" s="8" t="s">
        <v>73</v>
      </c>
      <c r="D130" s="8"/>
      <c r="E130" s="8"/>
      <c r="F130" s="8"/>
      <c r="G130" s="8"/>
      <c r="H130" s="8"/>
      <c r="I130" s="8"/>
      <c r="J130" s="8"/>
      <c r="K130" s="8"/>
      <c r="L130" s="8"/>
      <c r="M130" s="8"/>
      <c r="N130" s="8"/>
      <c r="O130" s="8"/>
    </row>
    <row r="131" spans="1:15" ht="12.75" customHeight="1">
      <c r="A131" s="8"/>
      <c r="B131" s="14"/>
      <c r="C131" s="8"/>
      <c r="D131" s="8"/>
      <c r="E131" s="8"/>
      <c r="F131" s="8"/>
      <c r="G131" s="8"/>
      <c r="H131" s="8"/>
      <c r="I131" s="8"/>
      <c r="J131" s="8"/>
      <c r="K131" s="8"/>
      <c r="L131" s="8"/>
      <c r="M131" s="8"/>
      <c r="N131" s="8"/>
      <c r="O131" s="8"/>
    </row>
    <row r="132" spans="1:15" ht="12.75" customHeight="1">
      <c r="A132" s="167"/>
      <c r="B132" s="14">
        <v>42</v>
      </c>
      <c r="C132" s="8" t="s">
        <v>74</v>
      </c>
      <c r="D132" s="8"/>
      <c r="E132" s="8"/>
      <c r="F132" s="8"/>
      <c r="G132" s="8"/>
      <c r="H132" s="8"/>
      <c r="I132" s="8"/>
      <c r="J132" s="8"/>
      <c r="K132" s="8"/>
      <c r="L132" s="8"/>
      <c r="M132" s="8"/>
      <c r="N132" s="8"/>
      <c r="O132" s="8"/>
    </row>
    <row r="133" spans="1:15" ht="12.75" customHeight="1">
      <c r="A133" s="8"/>
      <c r="B133" s="14"/>
      <c r="C133" s="8"/>
      <c r="D133" s="8"/>
      <c r="E133" s="8"/>
      <c r="F133" s="8"/>
      <c r="G133" s="8"/>
      <c r="H133" s="8"/>
      <c r="I133" s="8"/>
      <c r="J133" s="8"/>
      <c r="K133" s="8"/>
      <c r="L133" s="8"/>
      <c r="M133" s="8"/>
      <c r="N133" s="8"/>
      <c r="O133" s="8"/>
    </row>
    <row r="134" spans="1:15" ht="12.75" customHeight="1">
      <c r="A134" s="167"/>
      <c r="B134" s="14">
        <v>43</v>
      </c>
      <c r="C134" s="8" t="s">
        <v>75</v>
      </c>
      <c r="D134" s="8"/>
      <c r="E134" s="8"/>
      <c r="F134" s="8"/>
      <c r="G134" s="8"/>
      <c r="H134" s="8"/>
      <c r="I134" s="8"/>
      <c r="J134" s="8"/>
      <c r="K134" s="8"/>
      <c r="L134" s="8"/>
      <c r="M134" s="8"/>
      <c r="N134" s="8"/>
      <c r="O134" s="8"/>
    </row>
    <row r="135" spans="1:15" ht="12.75" customHeight="1">
      <c r="A135" s="8"/>
      <c r="B135" s="14"/>
      <c r="C135" s="8"/>
      <c r="D135" s="8"/>
      <c r="E135" s="8"/>
      <c r="F135" s="8"/>
      <c r="G135" s="8"/>
      <c r="H135" s="8"/>
      <c r="I135" s="8"/>
      <c r="J135" s="8"/>
      <c r="K135" s="8"/>
      <c r="L135" s="8"/>
      <c r="M135" s="8"/>
      <c r="N135" s="8"/>
      <c r="O135" s="8"/>
    </row>
    <row r="136" spans="1:15" ht="12.75" customHeight="1">
      <c r="A136" s="167"/>
      <c r="B136" s="14">
        <v>44</v>
      </c>
      <c r="C136" s="8" t="s">
        <v>116</v>
      </c>
      <c r="D136" s="8"/>
      <c r="E136" s="8"/>
      <c r="F136" s="8"/>
      <c r="G136" s="8"/>
      <c r="H136" s="8"/>
      <c r="I136" s="8"/>
      <c r="J136" s="8"/>
      <c r="K136" s="8"/>
      <c r="L136" s="8"/>
      <c r="M136" s="8"/>
      <c r="N136" s="8"/>
      <c r="O136" s="8"/>
    </row>
    <row r="137" spans="1:15" ht="12.75" customHeight="1">
      <c r="A137" s="8"/>
      <c r="B137" s="14"/>
      <c r="C137" s="8"/>
      <c r="D137" s="8"/>
      <c r="E137" s="8"/>
      <c r="F137" s="8"/>
      <c r="G137" s="8"/>
      <c r="H137" s="8"/>
      <c r="I137" s="8"/>
      <c r="J137" s="8"/>
      <c r="K137" s="8"/>
      <c r="L137" s="8"/>
      <c r="M137" s="8"/>
      <c r="N137" s="8"/>
      <c r="O137" s="8"/>
    </row>
    <row r="138" spans="1:15" ht="12.75" customHeight="1">
      <c r="A138" s="167"/>
      <c r="B138" s="14">
        <v>45</v>
      </c>
      <c r="C138" s="8" t="s">
        <v>117</v>
      </c>
      <c r="D138" s="8"/>
      <c r="E138" s="8"/>
      <c r="F138" s="8"/>
      <c r="G138" s="8"/>
      <c r="H138" s="8"/>
      <c r="I138" s="8"/>
      <c r="J138" s="8"/>
      <c r="K138" s="8"/>
      <c r="L138" s="8"/>
      <c r="M138" s="8"/>
      <c r="N138" s="8"/>
      <c r="O138" s="8"/>
    </row>
    <row r="139" spans="1:15" ht="12.75" customHeight="1">
      <c r="A139" s="8"/>
      <c r="B139" s="14"/>
      <c r="C139" s="8"/>
      <c r="D139" s="8"/>
      <c r="E139" s="8"/>
      <c r="F139" s="8"/>
      <c r="G139" s="8"/>
      <c r="H139" s="8"/>
      <c r="I139" s="8"/>
      <c r="J139" s="8"/>
      <c r="K139" s="8"/>
      <c r="L139" s="8"/>
      <c r="M139" s="8"/>
      <c r="N139" s="8"/>
      <c r="O139" s="8"/>
    </row>
    <row r="140" spans="1:15" ht="12.75" customHeight="1">
      <c r="A140" s="167"/>
      <c r="B140" s="14">
        <v>46</v>
      </c>
      <c r="C140" s="8" t="s">
        <v>76</v>
      </c>
      <c r="D140" s="8"/>
      <c r="E140" s="8"/>
      <c r="F140" s="8"/>
      <c r="G140" s="8"/>
      <c r="H140" s="8"/>
      <c r="I140" s="8"/>
      <c r="J140" s="8"/>
      <c r="K140" s="8"/>
      <c r="L140" s="8"/>
      <c r="M140" s="8"/>
      <c r="N140" s="8"/>
      <c r="O140" s="8"/>
    </row>
    <row r="141" spans="1:15" ht="12.75" customHeight="1">
      <c r="A141" s="8"/>
      <c r="B141" s="14"/>
      <c r="C141" s="8"/>
      <c r="D141" s="8"/>
      <c r="E141" s="8"/>
      <c r="F141" s="8"/>
      <c r="G141" s="8"/>
      <c r="H141" s="8"/>
      <c r="I141" s="8"/>
      <c r="J141" s="8"/>
      <c r="K141" s="8"/>
      <c r="L141" s="8"/>
      <c r="M141" s="8"/>
      <c r="N141" s="8"/>
      <c r="O141" s="8"/>
    </row>
    <row r="142" spans="1:15" ht="12.75" customHeight="1">
      <c r="A142" s="167"/>
      <c r="B142" s="14">
        <v>47</v>
      </c>
      <c r="C142" s="8" t="s">
        <v>77</v>
      </c>
      <c r="D142" s="8"/>
      <c r="E142" s="8"/>
      <c r="F142" s="8"/>
      <c r="G142" s="8"/>
      <c r="H142" s="8"/>
      <c r="I142" s="8"/>
      <c r="J142" s="8"/>
      <c r="K142" s="8"/>
      <c r="L142" s="8"/>
      <c r="M142" s="8"/>
      <c r="N142" s="8"/>
      <c r="O142" s="8"/>
    </row>
    <row r="143" spans="1:16" ht="12.75" customHeight="1">
      <c r="A143" s="8"/>
      <c r="B143" s="14"/>
      <c r="C143" s="8"/>
      <c r="D143" s="8"/>
      <c r="E143" s="8"/>
      <c r="F143" s="8"/>
      <c r="G143" s="8"/>
      <c r="H143" s="8"/>
      <c r="I143" s="8"/>
      <c r="J143" s="8"/>
      <c r="K143" s="8"/>
      <c r="L143" s="8"/>
      <c r="M143" s="8"/>
      <c r="N143" s="8"/>
      <c r="O143" s="8"/>
      <c r="P143" s="8"/>
    </row>
    <row r="144" spans="1:16" ht="12.75" customHeight="1">
      <c r="A144" s="167"/>
      <c r="B144" s="14">
        <v>48</v>
      </c>
      <c r="C144" s="8" t="s">
        <v>78</v>
      </c>
      <c r="D144" s="8"/>
      <c r="E144" s="8"/>
      <c r="F144" s="8"/>
      <c r="G144" s="8"/>
      <c r="H144" s="8"/>
      <c r="I144" s="8"/>
      <c r="J144" s="8"/>
      <c r="K144" s="8"/>
      <c r="L144" s="8"/>
      <c r="M144" s="8"/>
      <c r="N144" s="8"/>
      <c r="O144" s="8"/>
      <c r="P144" s="8"/>
    </row>
    <row r="145" spans="2:16" ht="12.75" customHeight="1">
      <c r="B145" s="14"/>
      <c r="C145" s="8"/>
      <c r="D145" s="8"/>
      <c r="E145" s="8"/>
      <c r="F145" s="8"/>
      <c r="G145" s="8"/>
      <c r="H145" s="8"/>
      <c r="I145" s="8"/>
      <c r="J145" s="8"/>
      <c r="K145" s="8"/>
      <c r="L145" s="8"/>
      <c r="M145" s="8"/>
      <c r="N145" s="8"/>
      <c r="O145" s="8"/>
      <c r="P145" s="8"/>
    </row>
    <row r="146" spans="1:16" ht="12.75" customHeight="1">
      <c r="A146" s="167"/>
      <c r="B146" s="14">
        <v>49</v>
      </c>
      <c r="C146" s="8" t="s">
        <v>79</v>
      </c>
      <c r="D146" s="8"/>
      <c r="E146" s="8"/>
      <c r="F146" s="8"/>
      <c r="G146" s="8"/>
      <c r="H146" s="8"/>
      <c r="I146" s="8"/>
      <c r="J146" s="8"/>
      <c r="K146" s="8"/>
      <c r="L146" s="8"/>
      <c r="M146" s="8"/>
      <c r="N146" s="8"/>
      <c r="O146" s="8"/>
      <c r="P146" s="8"/>
    </row>
    <row r="147" spans="2:16" ht="12.75" customHeight="1">
      <c r="B147" s="14"/>
      <c r="C147" s="8"/>
      <c r="D147" s="8"/>
      <c r="E147" s="8"/>
      <c r="F147" s="8"/>
      <c r="G147" s="8"/>
      <c r="H147" s="8"/>
      <c r="I147" s="8"/>
      <c r="J147" s="8"/>
      <c r="K147" s="8"/>
      <c r="L147" s="8"/>
      <c r="M147" s="8"/>
      <c r="N147" s="8"/>
      <c r="O147" s="8"/>
      <c r="P147" s="8"/>
    </row>
    <row r="148" spans="1:16" ht="12.75" customHeight="1">
      <c r="A148" s="167"/>
      <c r="B148" s="14">
        <v>50</v>
      </c>
      <c r="C148" s="8" t="s">
        <v>80</v>
      </c>
      <c r="D148" s="8"/>
      <c r="E148" s="8"/>
      <c r="F148" s="8"/>
      <c r="G148" s="8"/>
      <c r="H148" s="8"/>
      <c r="I148" s="8"/>
      <c r="J148" s="8"/>
      <c r="K148" s="8"/>
      <c r="L148" s="8"/>
      <c r="M148" s="8"/>
      <c r="N148" s="8"/>
      <c r="O148" s="8"/>
      <c r="P148" s="8"/>
    </row>
    <row r="149" spans="2:16" ht="12.75" customHeight="1">
      <c r="B149" s="14"/>
      <c r="C149" s="8"/>
      <c r="D149" s="8"/>
      <c r="E149" s="8"/>
      <c r="F149" s="8"/>
      <c r="G149" s="8"/>
      <c r="H149" s="8"/>
      <c r="I149" s="8"/>
      <c r="J149" s="8"/>
      <c r="K149" s="8"/>
      <c r="L149" s="8"/>
      <c r="M149" s="8"/>
      <c r="N149" s="8"/>
      <c r="O149" s="8"/>
      <c r="P149" s="8"/>
    </row>
    <row r="150" spans="1:16" ht="12.75" customHeight="1">
      <c r="A150" s="167" t="s">
        <v>777</v>
      </c>
      <c r="B150" s="14">
        <v>51</v>
      </c>
      <c r="C150" s="38" t="s">
        <v>268</v>
      </c>
      <c r="D150" s="8"/>
      <c r="E150" s="8"/>
      <c r="F150" s="8"/>
      <c r="G150" s="8"/>
      <c r="H150" s="8"/>
      <c r="I150" s="8"/>
      <c r="J150" s="8"/>
      <c r="K150" s="8"/>
      <c r="L150" s="8"/>
      <c r="M150" s="8"/>
      <c r="N150" s="8"/>
      <c r="O150" s="8"/>
      <c r="P150" s="8"/>
    </row>
    <row r="151" spans="2:16" ht="12.75" customHeight="1">
      <c r="B151" s="14"/>
      <c r="C151" s="38" t="s">
        <v>269</v>
      </c>
      <c r="D151" s="8"/>
      <c r="E151" s="8"/>
      <c r="F151" s="8"/>
      <c r="G151" s="8"/>
      <c r="H151" s="8"/>
      <c r="I151" s="8"/>
      <c r="J151" s="8"/>
      <c r="K151" s="8"/>
      <c r="L151" s="8"/>
      <c r="M151" s="8"/>
      <c r="N151" s="8"/>
      <c r="O151" s="8"/>
      <c r="P151" s="8"/>
    </row>
    <row r="152" spans="2:16" ht="12.75" customHeight="1">
      <c r="B152" s="14"/>
      <c r="C152" s="8"/>
      <c r="D152" s="8"/>
      <c r="E152" s="8"/>
      <c r="F152" s="8"/>
      <c r="G152" s="8"/>
      <c r="H152" s="8"/>
      <c r="I152" s="8"/>
      <c r="J152" s="8"/>
      <c r="K152" s="8"/>
      <c r="L152" s="8"/>
      <c r="M152" s="8"/>
      <c r="N152" s="8"/>
      <c r="O152" s="8"/>
      <c r="P152" s="8"/>
    </row>
    <row r="153" spans="1:16" ht="12.75" customHeight="1">
      <c r="A153" s="167"/>
      <c r="B153" s="14">
        <v>52</v>
      </c>
      <c r="C153" s="35" t="s">
        <v>247</v>
      </c>
      <c r="D153" s="8"/>
      <c r="E153" s="8"/>
      <c r="F153" s="8"/>
      <c r="G153" s="8"/>
      <c r="H153" s="8"/>
      <c r="I153" s="8"/>
      <c r="J153" s="8"/>
      <c r="K153" s="8"/>
      <c r="L153" s="8"/>
      <c r="M153" s="8"/>
      <c r="N153" s="8"/>
      <c r="O153" s="8"/>
      <c r="P153" s="8"/>
    </row>
    <row r="154" spans="2:16" ht="12.75" customHeight="1">
      <c r="B154" s="14"/>
      <c r="C154" s="8"/>
      <c r="D154" s="8"/>
      <c r="E154" s="8"/>
      <c r="F154" s="8"/>
      <c r="G154" s="8"/>
      <c r="H154" s="8"/>
      <c r="I154" s="8"/>
      <c r="J154" s="8"/>
      <c r="K154" s="8"/>
      <c r="L154" s="8"/>
      <c r="M154" s="8"/>
      <c r="N154" s="8"/>
      <c r="O154" s="8"/>
      <c r="P154" s="8"/>
    </row>
    <row r="155" spans="1:16" ht="12.75" customHeight="1">
      <c r="A155" s="167"/>
      <c r="B155" s="14">
        <v>53</v>
      </c>
      <c r="C155" s="38" t="s">
        <v>248</v>
      </c>
      <c r="D155" s="8"/>
      <c r="E155" s="8"/>
      <c r="F155" s="8"/>
      <c r="G155" s="8"/>
      <c r="H155" s="8"/>
      <c r="I155" s="8"/>
      <c r="J155" s="8"/>
      <c r="K155" s="8"/>
      <c r="L155" s="8"/>
      <c r="M155" s="8"/>
      <c r="N155" s="8"/>
      <c r="O155" s="8"/>
      <c r="P155" s="8"/>
    </row>
    <row r="156" spans="2:16" ht="12.75" customHeight="1">
      <c r="B156" s="14"/>
      <c r="C156" s="8"/>
      <c r="D156" s="8"/>
      <c r="E156" s="8"/>
      <c r="F156" s="8"/>
      <c r="G156" s="8"/>
      <c r="H156" s="8"/>
      <c r="I156" s="8"/>
      <c r="J156" s="8"/>
      <c r="K156" s="8"/>
      <c r="L156" s="8"/>
      <c r="M156" s="8"/>
      <c r="N156" s="8"/>
      <c r="O156" s="8"/>
      <c r="P156" s="8"/>
    </row>
    <row r="157" spans="1:16" ht="12.75" customHeight="1">
      <c r="A157" s="167"/>
      <c r="B157" s="14">
        <v>54</v>
      </c>
      <c r="C157" s="35" t="s">
        <v>249</v>
      </c>
      <c r="D157" s="8"/>
      <c r="E157" s="8"/>
      <c r="F157" s="8"/>
      <c r="G157" s="8"/>
      <c r="H157" s="8"/>
      <c r="I157" s="8"/>
      <c r="J157" s="8"/>
      <c r="K157" s="8"/>
      <c r="L157" s="8"/>
      <c r="M157" s="8"/>
      <c r="N157" s="8"/>
      <c r="O157" s="8"/>
      <c r="P157" s="8"/>
    </row>
    <row r="158" spans="2:16" ht="12.75" customHeight="1">
      <c r="B158" s="14"/>
      <c r="C158" s="8"/>
      <c r="D158" s="8"/>
      <c r="E158" s="8"/>
      <c r="F158" s="8"/>
      <c r="G158" s="8"/>
      <c r="H158" s="8"/>
      <c r="I158" s="8"/>
      <c r="J158" s="8"/>
      <c r="K158" s="8"/>
      <c r="L158" s="8"/>
      <c r="M158" s="8"/>
      <c r="N158" s="8"/>
      <c r="O158" s="8"/>
      <c r="P158" s="8"/>
    </row>
    <row r="159" spans="1:16" ht="12.75" customHeight="1">
      <c r="A159" s="167"/>
      <c r="B159" s="14">
        <v>55</v>
      </c>
      <c r="C159" s="38" t="s">
        <v>270</v>
      </c>
      <c r="D159" s="8"/>
      <c r="E159" s="8"/>
      <c r="F159" s="8"/>
      <c r="G159" s="8"/>
      <c r="H159" s="8"/>
      <c r="I159" s="8"/>
      <c r="J159" s="8"/>
      <c r="K159" s="8"/>
      <c r="L159" s="8"/>
      <c r="M159" s="8"/>
      <c r="N159" s="8"/>
      <c r="O159" s="8"/>
      <c r="P159" s="8"/>
    </row>
    <row r="160" spans="2:16" ht="12.75" customHeight="1">
      <c r="B160" s="14"/>
      <c r="C160" s="8" t="s">
        <v>271</v>
      </c>
      <c r="D160" s="8"/>
      <c r="E160" s="8"/>
      <c r="F160" s="8"/>
      <c r="G160" s="8"/>
      <c r="H160" s="8"/>
      <c r="I160" s="8"/>
      <c r="J160" s="8"/>
      <c r="K160" s="8"/>
      <c r="L160" s="8"/>
      <c r="M160" s="8"/>
      <c r="N160" s="8"/>
      <c r="O160" s="8"/>
      <c r="P160" s="8"/>
    </row>
    <row r="161" spans="2:16" ht="12.75" customHeight="1">
      <c r="B161" s="14"/>
      <c r="C161" s="8"/>
      <c r="D161" s="8"/>
      <c r="E161" s="8"/>
      <c r="F161" s="8"/>
      <c r="G161" s="8"/>
      <c r="H161" s="8"/>
      <c r="I161" s="8"/>
      <c r="J161" s="8"/>
      <c r="K161" s="8"/>
      <c r="L161" s="8"/>
      <c r="M161" s="8"/>
      <c r="N161" s="8"/>
      <c r="O161" s="8"/>
      <c r="P161" s="8"/>
    </row>
    <row r="162" spans="1:16" ht="12.75" customHeight="1">
      <c r="A162" s="167"/>
      <c r="B162" s="14">
        <v>56</v>
      </c>
      <c r="C162" s="35" t="s">
        <v>272</v>
      </c>
      <c r="D162" s="8"/>
      <c r="E162" s="8"/>
      <c r="F162" s="8"/>
      <c r="G162" s="8"/>
      <c r="H162" s="8"/>
      <c r="I162" s="8"/>
      <c r="J162" s="8"/>
      <c r="K162" s="8"/>
      <c r="L162" s="8"/>
      <c r="M162" s="8"/>
      <c r="N162" s="8"/>
      <c r="O162" s="8"/>
      <c r="P162" s="8"/>
    </row>
    <row r="163" spans="2:16" ht="12.75" customHeight="1">
      <c r="B163" s="14"/>
      <c r="C163" s="8" t="s">
        <v>273</v>
      </c>
      <c r="D163" s="8"/>
      <c r="E163" s="8"/>
      <c r="F163" s="8"/>
      <c r="G163" s="8"/>
      <c r="H163" s="8"/>
      <c r="I163" s="8"/>
      <c r="J163" s="8"/>
      <c r="K163" s="8"/>
      <c r="L163" s="8"/>
      <c r="M163" s="8"/>
      <c r="N163" s="8"/>
      <c r="O163" s="8"/>
      <c r="P163" s="8"/>
    </row>
    <row r="164" spans="2:16" ht="12.75" customHeight="1">
      <c r="B164" s="14"/>
      <c r="C164" s="8"/>
      <c r="D164" s="8"/>
      <c r="E164" s="8"/>
      <c r="F164" s="8"/>
      <c r="G164" s="8"/>
      <c r="H164" s="8"/>
      <c r="I164" s="8"/>
      <c r="J164" s="8"/>
      <c r="K164" s="8"/>
      <c r="L164" s="8"/>
      <c r="M164" s="8"/>
      <c r="N164" s="8"/>
      <c r="O164" s="8"/>
      <c r="P164" s="8"/>
    </row>
    <row r="165" spans="1:16" ht="12.75" customHeight="1">
      <c r="A165" s="167"/>
      <c r="B165" s="14">
        <v>57</v>
      </c>
      <c r="C165" s="35" t="s">
        <v>250</v>
      </c>
      <c r="D165" s="8"/>
      <c r="E165" s="8"/>
      <c r="F165" s="8"/>
      <c r="G165" s="8"/>
      <c r="H165" s="8"/>
      <c r="I165" s="8"/>
      <c r="J165" s="8"/>
      <c r="K165" s="8"/>
      <c r="L165" s="8"/>
      <c r="M165" s="8"/>
      <c r="N165" s="8"/>
      <c r="O165" s="8"/>
      <c r="P165" s="8"/>
    </row>
    <row r="166" spans="2:16" ht="12.75" customHeight="1">
      <c r="B166" s="14"/>
      <c r="C166" s="8"/>
      <c r="D166" s="8"/>
      <c r="E166" s="8"/>
      <c r="F166" s="8"/>
      <c r="G166" s="8"/>
      <c r="H166" s="8"/>
      <c r="I166" s="8"/>
      <c r="J166" s="8"/>
      <c r="K166" s="8"/>
      <c r="L166" s="8"/>
      <c r="M166" s="8"/>
      <c r="N166" s="8"/>
      <c r="O166" s="8"/>
      <c r="P166" s="8"/>
    </row>
    <row r="167" spans="1:16" ht="12.75" customHeight="1">
      <c r="A167" s="167"/>
      <c r="B167" s="14">
        <v>58</v>
      </c>
      <c r="C167" s="38" t="s">
        <v>251</v>
      </c>
      <c r="D167" s="8"/>
      <c r="E167" s="8"/>
      <c r="F167" s="8"/>
      <c r="G167" s="8"/>
      <c r="H167" s="8"/>
      <c r="I167" s="8"/>
      <c r="J167" s="8"/>
      <c r="K167" s="8"/>
      <c r="L167" s="8"/>
      <c r="M167" s="8"/>
      <c r="N167" s="8"/>
      <c r="O167" s="8"/>
      <c r="P167" s="8"/>
    </row>
    <row r="168" spans="2:16" ht="12.75" customHeight="1">
      <c r="B168" s="14"/>
      <c r="C168" s="8"/>
      <c r="D168" s="8"/>
      <c r="E168" s="8"/>
      <c r="F168" s="8"/>
      <c r="G168" s="8"/>
      <c r="H168" s="8"/>
      <c r="I168" s="8"/>
      <c r="J168" s="8"/>
      <c r="K168" s="8"/>
      <c r="L168" s="8"/>
      <c r="M168" s="8"/>
      <c r="N168" s="8"/>
      <c r="O168" s="8"/>
      <c r="P168" s="8"/>
    </row>
    <row r="169" spans="1:16" ht="12.75" customHeight="1">
      <c r="A169" s="167"/>
      <c r="B169" s="14">
        <v>59</v>
      </c>
      <c r="C169" s="38" t="s">
        <v>252</v>
      </c>
      <c r="D169" s="8"/>
      <c r="E169" s="8"/>
      <c r="F169" s="8"/>
      <c r="G169" s="8"/>
      <c r="H169" s="8"/>
      <c r="I169" s="8"/>
      <c r="J169" s="8"/>
      <c r="K169" s="8"/>
      <c r="L169" s="8"/>
      <c r="M169" s="8"/>
      <c r="N169" s="8"/>
      <c r="O169" s="8"/>
      <c r="P169" s="8"/>
    </row>
    <row r="170" spans="2:16" ht="12.75" customHeight="1">
      <c r="B170" s="14"/>
      <c r="C170" s="8"/>
      <c r="D170" s="8"/>
      <c r="E170" s="8"/>
      <c r="F170" s="8"/>
      <c r="G170" s="8"/>
      <c r="H170" s="8"/>
      <c r="I170" s="8"/>
      <c r="J170" s="8"/>
      <c r="K170" s="8"/>
      <c r="L170" s="8"/>
      <c r="M170" s="8"/>
      <c r="N170" s="8"/>
      <c r="O170" s="8"/>
      <c r="P170" s="8"/>
    </row>
    <row r="171" spans="1:16" ht="12.75" customHeight="1">
      <c r="A171" s="167"/>
      <c r="B171" s="14">
        <v>60</v>
      </c>
      <c r="C171" s="35" t="s">
        <v>253</v>
      </c>
      <c r="D171" s="8"/>
      <c r="E171" s="8"/>
      <c r="F171" s="8"/>
      <c r="G171" s="8"/>
      <c r="H171" s="8"/>
      <c r="I171" s="8"/>
      <c r="J171" s="8"/>
      <c r="K171" s="8"/>
      <c r="L171" s="8"/>
      <c r="M171" s="8"/>
      <c r="N171" s="8"/>
      <c r="O171" s="8"/>
      <c r="P171" s="8"/>
    </row>
    <row r="172" spans="2:16" ht="12.75" customHeight="1">
      <c r="B172" s="14"/>
      <c r="C172" s="8"/>
      <c r="D172" s="8"/>
      <c r="E172" s="8"/>
      <c r="F172" s="8"/>
      <c r="G172" s="8"/>
      <c r="H172" s="8"/>
      <c r="I172" s="8"/>
      <c r="J172" s="8"/>
      <c r="K172" s="8"/>
      <c r="L172" s="8"/>
      <c r="M172" s="8"/>
      <c r="N172" s="8"/>
      <c r="O172" s="8"/>
      <c r="P172" s="8"/>
    </row>
    <row r="173" spans="1:16" ht="12.75" customHeight="1">
      <c r="A173" s="167"/>
      <c r="B173" s="14">
        <v>61</v>
      </c>
      <c r="C173" s="35" t="s">
        <v>254</v>
      </c>
      <c r="D173" s="8"/>
      <c r="E173" s="8"/>
      <c r="F173" s="8"/>
      <c r="G173" s="8"/>
      <c r="H173" s="8"/>
      <c r="I173" s="8"/>
      <c r="J173" s="8"/>
      <c r="K173" s="8"/>
      <c r="L173" s="8"/>
      <c r="M173" s="8"/>
      <c r="N173" s="8"/>
      <c r="O173" s="8"/>
      <c r="P173" s="8"/>
    </row>
    <row r="174" spans="2:16" ht="12.75" customHeight="1">
      <c r="B174" s="14"/>
      <c r="C174" s="8"/>
      <c r="D174" s="8"/>
      <c r="E174" s="8"/>
      <c r="F174" s="8"/>
      <c r="G174" s="8"/>
      <c r="H174" s="8"/>
      <c r="I174" s="8"/>
      <c r="J174" s="8"/>
      <c r="K174" s="8"/>
      <c r="L174" s="8"/>
      <c r="M174" s="8"/>
      <c r="N174" s="8"/>
      <c r="O174" s="8"/>
      <c r="P174" s="8"/>
    </row>
    <row r="175" spans="1:16" ht="12.75" customHeight="1">
      <c r="A175" s="167"/>
      <c r="B175" s="14">
        <v>62</v>
      </c>
      <c r="C175" s="35" t="s">
        <v>274</v>
      </c>
      <c r="D175" s="8"/>
      <c r="E175" s="8"/>
      <c r="F175" s="8"/>
      <c r="G175" s="8"/>
      <c r="H175" s="8"/>
      <c r="I175" s="8"/>
      <c r="J175" s="8"/>
      <c r="K175" s="8"/>
      <c r="L175" s="8"/>
      <c r="M175" s="8"/>
      <c r="N175" s="8"/>
      <c r="O175" s="8"/>
      <c r="P175" s="8"/>
    </row>
    <row r="176" spans="2:16" ht="12.75" customHeight="1">
      <c r="B176" s="14"/>
      <c r="C176" s="8" t="s">
        <v>275</v>
      </c>
      <c r="D176" s="8"/>
      <c r="E176" s="8"/>
      <c r="F176" s="8"/>
      <c r="G176" s="8"/>
      <c r="H176" s="8"/>
      <c r="I176" s="8"/>
      <c r="J176" s="8"/>
      <c r="K176" s="8"/>
      <c r="L176" s="8"/>
      <c r="M176" s="8"/>
      <c r="N176" s="8"/>
      <c r="O176" s="8"/>
      <c r="P176" s="8"/>
    </row>
    <row r="177" spans="2:16" ht="12.75" customHeight="1">
      <c r="B177" s="14"/>
      <c r="C177" s="8"/>
      <c r="D177" s="8"/>
      <c r="E177" s="8"/>
      <c r="F177" s="8"/>
      <c r="G177" s="8"/>
      <c r="H177" s="8"/>
      <c r="I177" s="8"/>
      <c r="J177" s="8"/>
      <c r="K177" s="8"/>
      <c r="L177" s="8"/>
      <c r="M177" s="8"/>
      <c r="N177" s="8"/>
      <c r="O177" s="8"/>
      <c r="P177" s="8"/>
    </row>
    <row r="178" spans="1:16" ht="12.75" customHeight="1">
      <c r="A178" s="167"/>
      <c r="B178" s="14">
        <v>63</v>
      </c>
      <c r="C178" s="35" t="s">
        <v>255</v>
      </c>
      <c r="D178" s="8"/>
      <c r="E178" s="8"/>
      <c r="F178" s="8"/>
      <c r="G178" s="8"/>
      <c r="H178" s="8"/>
      <c r="I178" s="8"/>
      <c r="J178" s="8"/>
      <c r="K178" s="8"/>
      <c r="L178" s="8"/>
      <c r="M178" s="8"/>
      <c r="N178" s="8"/>
      <c r="O178" s="8"/>
      <c r="P178" s="8"/>
    </row>
    <row r="179" spans="2:16" ht="12.75" customHeight="1">
      <c r="B179" s="14"/>
      <c r="C179" s="8"/>
      <c r="D179" s="8"/>
      <c r="E179" s="8"/>
      <c r="F179" s="8"/>
      <c r="G179" s="8"/>
      <c r="H179" s="8"/>
      <c r="I179" s="8"/>
      <c r="J179" s="8"/>
      <c r="K179" s="8"/>
      <c r="L179" s="8"/>
      <c r="M179" s="8"/>
      <c r="N179" s="8"/>
      <c r="O179" s="8"/>
      <c r="P179" s="8"/>
    </row>
    <row r="180" spans="1:16" ht="12.75" customHeight="1">
      <c r="A180" s="167"/>
      <c r="B180" s="14">
        <v>64</v>
      </c>
      <c r="C180" s="35" t="s">
        <v>256</v>
      </c>
      <c r="D180" s="8"/>
      <c r="E180" s="8"/>
      <c r="F180" s="8"/>
      <c r="G180" s="8"/>
      <c r="H180" s="8"/>
      <c r="I180" s="8"/>
      <c r="J180" s="8"/>
      <c r="K180" s="8"/>
      <c r="L180" s="8"/>
      <c r="M180" s="8"/>
      <c r="N180" s="8"/>
      <c r="O180" s="8"/>
      <c r="P180" s="8"/>
    </row>
    <row r="181" spans="2:16" ht="12.75" customHeight="1">
      <c r="B181" s="14"/>
      <c r="C181" s="8"/>
      <c r="D181" s="8"/>
      <c r="E181" s="8"/>
      <c r="F181" s="8"/>
      <c r="G181" s="8"/>
      <c r="H181" s="8"/>
      <c r="I181" s="8"/>
      <c r="J181" s="8"/>
      <c r="K181" s="8"/>
      <c r="L181" s="8"/>
      <c r="M181" s="8"/>
      <c r="N181" s="8"/>
      <c r="O181" s="8"/>
      <c r="P181" s="8"/>
    </row>
    <row r="182" spans="1:16" ht="12.75" customHeight="1">
      <c r="A182" s="167"/>
      <c r="B182" s="14">
        <v>65</v>
      </c>
      <c r="C182" s="35" t="s">
        <v>257</v>
      </c>
      <c r="D182" s="8"/>
      <c r="E182" s="8"/>
      <c r="F182" s="8"/>
      <c r="G182" s="8"/>
      <c r="H182" s="8"/>
      <c r="I182" s="8"/>
      <c r="J182" s="8"/>
      <c r="K182" s="8"/>
      <c r="L182" s="8"/>
      <c r="M182" s="8"/>
      <c r="N182" s="8"/>
      <c r="O182" s="8"/>
      <c r="P182" s="8"/>
    </row>
    <row r="183" spans="2:16" ht="12.75" customHeight="1">
      <c r="B183" s="14"/>
      <c r="C183" s="8"/>
      <c r="D183" s="8"/>
      <c r="E183" s="8"/>
      <c r="F183" s="8"/>
      <c r="G183" s="8"/>
      <c r="H183" s="8"/>
      <c r="I183" s="8"/>
      <c r="J183" s="8"/>
      <c r="K183" s="8"/>
      <c r="L183" s="8"/>
      <c r="M183" s="8"/>
      <c r="N183" s="8"/>
      <c r="O183" s="8"/>
      <c r="P183" s="8"/>
    </row>
    <row r="184" spans="1:16" ht="12.75" customHeight="1">
      <c r="A184" s="167"/>
      <c r="B184" s="14">
        <v>66</v>
      </c>
      <c r="C184" s="35" t="s">
        <v>258</v>
      </c>
      <c r="D184" s="8"/>
      <c r="E184" s="8"/>
      <c r="F184" s="8"/>
      <c r="G184" s="8"/>
      <c r="H184" s="8"/>
      <c r="I184" s="8"/>
      <c r="J184" s="8"/>
      <c r="K184" s="8"/>
      <c r="L184" s="8"/>
      <c r="M184" s="8"/>
      <c r="N184" s="8"/>
      <c r="O184" s="8"/>
      <c r="P184" s="8"/>
    </row>
    <row r="185" spans="2:16" ht="12.75" customHeight="1">
      <c r="B185" s="14"/>
      <c r="C185" s="8"/>
      <c r="D185" s="8"/>
      <c r="E185" s="8"/>
      <c r="F185" s="8"/>
      <c r="G185" s="8"/>
      <c r="H185" s="8"/>
      <c r="I185" s="8"/>
      <c r="J185" s="8"/>
      <c r="K185" s="8"/>
      <c r="L185" s="8"/>
      <c r="M185" s="8"/>
      <c r="N185" s="8"/>
      <c r="O185" s="8"/>
      <c r="P185" s="8"/>
    </row>
    <row r="186" spans="1:16" ht="12.75" customHeight="1">
      <c r="A186" s="167"/>
      <c r="B186" s="14">
        <v>67</v>
      </c>
      <c r="C186" s="35" t="s">
        <v>259</v>
      </c>
      <c r="D186" s="8"/>
      <c r="E186" s="8"/>
      <c r="F186" s="8"/>
      <c r="G186" s="8"/>
      <c r="H186" s="8"/>
      <c r="I186" s="8"/>
      <c r="J186" s="8"/>
      <c r="K186" s="8"/>
      <c r="L186" s="8"/>
      <c r="M186" s="8"/>
      <c r="N186" s="8"/>
      <c r="O186" s="8"/>
      <c r="P186" s="8"/>
    </row>
    <row r="187" spans="2:16" ht="12.75" customHeight="1">
      <c r="B187" s="14"/>
      <c r="C187" s="8"/>
      <c r="D187" s="8"/>
      <c r="E187" s="8"/>
      <c r="F187" s="8"/>
      <c r="G187" s="8"/>
      <c r="H187" s="8"/>
      <c r="I187" s="8"/>
      <c r="J187" s="8"/>
      <c r="K187" s="8"/>
      <c r="L187" s="8"/>
      <c r="M187" s="8"/>
      <c r="N187" s="8"/>
      <c r="O187" s="8"/>
      <c r="P187" s="8"/>
    </row>
    <row r="188" spans="1:16" ht="12.75" customHeight="1">
      <c r="A188" s="167"/>
      <c r="B188" s="14">
        <v>68</v>
      </c>
      <c r="C188" s="35" t="s">
        <v>260</v>
      </c>
      <c r="D188" s="8"/>
      <c r="E188" s="8"/>
      <c r="F188" s="8"/>
      <c r="G188" s="8"/>
      <c r="H188" s="8"/>
      <c r="I188" s="8"/>
      <c r="J188" s="8"/>
      <c r="K188" s="8"/>
      <c r="L188" s="8"/>
      <c r="M188" s="8"/>
      <c r="N188" s="8"/>
      <c r="O188" s="8"/>
      <c r="P188" s="8"/>
    </row>
    <row r="189" spans="2:16" ht="12.75" customHeight="1">
      <c r="B189" s="14"/>
      <c r="C189" s="8"/>
      <c r="D189" s="8"/>
      <c r="E189" s="8"/>
      <c r="F189" s="8"/>
      <c r="G189" s="8"/>
      <c r="H189" s="8"/>
      <c r="I189" s="8"/>
      <c r="J189" s="8"/>
      <c r="K189" s="8"/>
      <c r="L189" s="8"/>
      <c r="M189" s="8"/>
      <c r="N189" s="8"/>
      <c r="O189" s="8"/>
      <c r="P189" s="8"/>
    </row>
    <row r="190" spans="1:16" ht="12.75" customHeight="1">
      <c r="A190" s="167"/>
      <c r="B190" s="14">
        <v>69</v>
      </c>
      <c r="C190" s="35" t="s">
        <v>261</v>
      </c>
      <c r="D190" s="8"/>
      <c r="E190" s="8"/>
      <c r="F190" s="8"/>
      <c r="G190" s="8"/>
      <c r="H190" s="8"/>
      <c r="I190" s="8"/>
      <c r="J190" s="8"/>
      <c r="K190" s="8"/>
      <c r="L190" s="8"/>
      <c r="M190" s="8"/>
      <c r="N190" s="8"/>
      <c r="O190" s="8"/>
      <c r="P190" s="8"/>
    </row>
    <row r="191" spans="2:16" ht="12.75" customHeight="1">
      <c r="B191" s="14"/>
      <c r="C191" s="8"/>
      <c r="D191" s="8"/>
      <c r="E191" s="8"/>
      <c r="F191" s="8"/>
      <c r="G191" s="8"/>
      <c r="H191" s="8"/>
      <c r="I191" s="8"/>
      <c r="J191" s="8"/>
      <c r="K191" s="8"/>
      <c r="L191" s="8"/>
      <c r="M191" s="8"/>
      <c r="N191" s="8"/>
      <c r="O191" s="8"/>
      <c r="P191" s="8"/>
    </row>
    <row r="192" spans="1:16" ht="12.75" customHeight="1">
      <c r="A192" s="167"/>
      <c r="B192" s="14">
        <v>70</v>
      </c>
      <c r="C192" s="35" t="s">
        <v>262</v>
      </c>
      <c r="D192" s="8"/>
      <c r="E192" s="8"/>
      <c r="F192" s="8"/>
      <c r="G192" s="8"/>
      <c r="H192" s="8"/>
      <c r="I192" s="8"/>
      <c r="J192" s="8"/>
      <c r="K192" s="8"/>
      <c r="L192" s="8"/>
      <c r="M192" s="8"/>
      <c r="N192" s="8"/>
      <c r="O192" s="8"/>
      <c r="P192" s="8"/>
    </row>
    <row r="193" spans="2:16" ht="12.75" customHeight="1">
      <c r="B193" s="14"/>
      <c r="C193" s="8"/>
      <c r="D193" s="8"/>
      <c r="E193" s="8"/>
      <c r="F193" s="8"/>
      <c r="G193" s="8"/>
      <c r="H193" s="8"/>
      <c r="I193" s="8"/>
      <c r="J193" s="8"/>
      <c r="K193" s="8"/>
      <c r="L193" s="8"/>
      <c r="M193" s="8"/>
      <c r="N193" s="8"/>
      <c r="O193" s="8"/>
      <c r="P193" s="8"/>
    </row>
    <row r="194" spans="1:16" ht="12.75" customHeight="1">
      <c r="A194" s="167"/>
      <c r="B194" s="14">
        <v>71</v>
      </c>
      <c r="C194" s="35" t="s">
        <v>263</v>
      </c>
      <c r="D194" s="8"/>
      <c r="E194" s="8"/>
      <c r="F194" s="8"/>
      <c r="G194" s="8"/>
      <c r="H194" s="8"/>
      <c r="I194" s="8"/>
      <c r="J194" s="8"/>
      <c r="K194" s="8"/>
      <c r="L194" s="8"/>
      <c r="M194" s="8"/>
      <c r="N194" s="8"/>
      <c r="O194" s="8"/>
      <c r="P194" s="8"/>
    </row>
    <row r="195" spans="2:16" ht="12.75" customHeight="1">
      <c r="B195" s="14"/>
      <c r="C195" s="8"/>
      <c r="D195" s="8"/>
      <c r="E195" s="8"/>
      <c r="F195" s="8"/>
      <c r="G195" s="8"/>
      <c r="H195" s="8"/>
      <c r="I195" s="8"/>
      <c r="J195" s="8"/>
      <c r="K195" s="8"/>
      <c r="L195" s="8"/>
      <c r="M195" s="8"/>
      <c r="N195" s="8"/>
      <c r="O195" s="8"/>
      <c r="P195" s="8"/>
    </row>
    <row r="196" spans="1:16" ht="12.75" customHeight="1">
      <c r="A196" s="167"/>
      <c r="B196" s="14">
        <v>72</v>
      </c>
      <c r="C196" s="35" t="s">
        <v>264</v>
      </c>
      <c r="D196" s="8"/>
      <c r="E196" s="8"/>
      <c r="F196" s="8"/>
      <c r="G196" s="8"/>
      <c r="H196" s="8"/>
      <c r="I196" s="8"/>
      <c r="J196" s="8"/>
      <c r="K196" s="8"/>
      <c r="L196" s="8"/>
      <c r="M196" s="8"/>
      <c r="N196" s="8"/>
      <c r="O196" s="8"/>
      <c r="P196" s="8"/>
    </row>
    <row r="197" spans="2:16" ht="12.75" customHeight="1">
      <c r="B197" s="14"/>
      <c r="C197" s="8"/>
      <c r="D197" s="8"/>
      <c r="E197" s="8"/>
      <c r="F197" s="8"/>
      <c r="G197" s="8"/>
      <c r="H197" s="8"/>
      <c r="I197" s="8"/>
      <c r="J197" s="8"/>
      <c r="K197" s="8"/>
      <c r="L197" s="8"/>
      <c r="M197" s="8"/>
      <c r="N197" s="8"/>
      <c r="O197" s="8"/>
      <c r="P197" s="8"/>
    </row>
    <row r="198" spans="1:16" ht="12.75" customHeight="1">
      <c r="A198" s="167"/>
      <c r="B198" s="14">
        <v>73</v>
      </c>
      <c r="C198" s="35" t="s">
        <v>265</v>
      </c>
      <c r="D198" s="8"/>
      <c r="E198" s="8"/>
      <c r="F198" s="8"/>
      <c r="G198" s="8"/>
      <c r="H198" s="8"/>
      <c r="I198" s="8"/>
      <c r="J198" s="8"/>
      <c r="K198" s="8"/>
      <c r="L198" s="8"/>
      <c r="M198" s="8"/>
      <c r="N198" s="8"/>
      <c r="O198" s="8"/>
      <c r="P198" s="8"/>
    </row>
    <row r="199" spans="2:16" ht="12.75" customHeight="1">
      <c r="B199" s="14"/>
      <c r="C199" s="8"/>
      <c r="D199" s="8"/>
      <c r="E199" s="8"/>
      <c r="F199" s="8"/>
      <c r="G199" s="8"/>
      <c r="H199" s="8"/>
      <c r="I199" s="8"/>
      <c r="J199" s="8"/>
      <c r="K199" s="8"/>
      <c r="L199" s="8"/>
      <c r="M199" s="8"/>
      <c r="N199" s="8"/>
      <c r="O199" s="8"/>
      <c r="P199" s="8"/>
    </row>
    <row r="200" spans="1:16" ht="12.75" customHeight="1">
      <c r="A200" s="167"/>
      <c r="B200" s="14">
        <v>74</v>
      </c>
      <c r="C200" s="35" t="s">
        <v>266</v>
      </c>
      <c r="D200" s="8"/>
      <c r="E200" s="8"/>
      <c r="F200" s="8"/>
      <c r="G200" s="8"/>
      <c r="H200" s="8"/>
      <c r="I200" s="8"/>
      <c r="J200" s="8"/>
      <c r="K200" s="8"/>
      <c r="L200" s="8"/>
      <c r="M200" s="8"/>
      <c r="N200" s="8"/>
      <c r="O200" s="8"/>
      <c r="P200" s="8"/>
    </row>
    <row r="201" spans="2:16" ht="12.75" customHeight="1">
      <c r="B201" s="14"/>
      <c r="C201" s="8"/>
      <c r="D201" s="8"/>
      <c r="E201" s="8"/>
      <c r="F201" s="8"/>
      <c r="G201" s="8"/>
      <c r="H201" s="8"/>
      <c r="I201" s="8"/>
      <c r="J201" s="8"/>
      <c r="K201" s="8"/>
      <c r="L201" s="8"/>
      <c r="M201" s="8"/>
      <c r="N201" s="8"/>
      <c r="O201" s="8"/>
      <c r="P201" s="8"/>
    </row>
    <row r="202" spans="1:16" ht="12.75" customHeight="1">
      <c r="A202" s="167"/>
      <c r="B202" s="14">
        <v>75</v>
      </c>
      <c r="C202" s="35" t="s">
        <v>267</v>
      </c>
      <c r="D202" s="8"/>
      <c r="E202" s="8"/>
      <c r="F202" s="8"/>
      <c r="G202" s="8"/>
      <c r="H202" s="8"/>
      <c r="I202" s="8"/>
      <c r="J202" s="8"/>
      <c r="K202" s="8"/>
      <c r="L202" s="8"/>
      <c r="M202" s="8"/>
      <c r="N202" s="8"/>
      <c r="O202" s="8"/>
      <c r="P202" s="8"/>
    </row>
    <row r="203" spans="2:16" ht="12.75" customHeight="1">
      <c r="B203" s="14"/>
      <c r="C203" s="8"/>
      <c r="D203" s="8"/>
      <c r="E203" s="8"/>
      <c r="F203" s="8"/>
      <c r="G203" s="8"/>
      <c r="H203" s="8"/>
      <c r="I203" s="8"/>
      <c r="J203" s="8"/>
      <c r="K203" s="8"/>
      <c r="L203" s="8"/>
      <c r="M203" s="8"/>
      <c r="N203" s="8"/>
      <c r="O203" s="8"/>
      <c r="P203" s="8"/>
    </row>
    <row r="204" spans="1:16" ht="12.75" customHeight="1">
      <c r="A204" s="167" t="s">
        <v>777</v>
      </c>
      <c r="B204" s="14">
        <v>76</v>
      </c>
      <c r="C204" s="38" t="s">
        <v>294</v>
      </c>
      <c r="D204" s="8"/>
      <c r="E204" s="8"/>
      <c r="F204" s="8"/>
      <c r="G204" s="8"/>
      <c r="H204" s="8"/>
      <c r="I204" s="8"/>
      <c r="J204" s="8"/>
      <c r="K204" s="8"/>
      <c r="L204" s="8"/>
      <c r="M204" s="8"/>
      <c r="N204" s="8"/>
      <c r="O204" s="8"/>
      <c r="P204" s="8"/>
    </row>
    <row r="205" spans="2:16" ht="12.75" customHeight="1">
      <c r="B205" s="14"/>
      <c r="C205" s="8" t="s">
        <v>295</v>
      </c>
      <c r="D205" s="8"/>
      <c r="E205" s="8"/>
      <c r="F205" s="8"/>
      <c r="G205" s="8"/>
      <c r="H205" s="8"/>
      <c r="I205" s="8"/>
      <c r="J205" s="8"/>
      <c r="K205" s="8"/>
      <c r="L205" s="8"/>
      <c r="M205" s="8"/>
      <c r="N205" s="8"/>
      <c r="O205" s="8"/>
      <c r="P205" s="8"/>
    </row>
    <row r="206" spans="2:16" ht="12.75" customHeight="1">
      <c r="B206" s="14"/>
      <c r="C206" s="8"/>
      <c r="D206" s="8"/>
      <c r="E206" s="8"/>
      <c r="F206" s="8"/>
      <c r="G206" s="8"/>
      <c r="H206" s="8"/>
      <c r="I206" s="8"/>
      <c r="J206" s="8"/>
      <c r="K206" s="8"/>
      <c r="L206" s="8"/>
      <c r="M206" s="8"/>
      <c r="N206" s="8"/>
      <c r="O206" s="8"/>
      <c r="P206" s="8"/>
    </row>
    <row r="207" spans="1:16" ht="12.75" customHeight="1">
      <c r="A207" s="167"/>
      <c r="B207" s="14">
        <v>77</v>
      </c>
      <c r="C207" s="38" t="s">
        <v>276</v>
      </c>
      <c r="D207" s="8"/>
      <c r="E207" s="8"/>
      <c r="F207" s="8"/>
      <c r="G207" s="8"/>
      <c r="H207" s="8"/>
      <c r="I207" s="8"/>
      <c r="J207" s="8"/>
      <c r="K207" s="8"/>
      <c r="L207" s="8"/>
      <c r="M207" s="8"/>
      <c r="N207" s="8"/>
      <c r="O207" s="8"/>
      <c r="P207" s="8"/>
    </row>
    <row r="208" spans="2:16" ht="12.75" customHeight="1">
      <c r="B208" s="14"/>
      <c r="C208" s="8"/>
      <c r="D208" s="8"/>
      <c r="E208" s="8"/>
      <c r="F208" s="8"/>
      <c r="G208" s="8"/>
      <c r="H208" s="8"/>
      <c r="I208" s="8"/>
      <c r="J208" s="8"/>
      <c r="K208" s="8"/>
      <c r="L208" s="8"/>
      <c r="M208" s="8"/>
      <c r="N208" s="8"/>
      <c r="O208" s="8"/>
      <c r="P208" s="8"/>
    </row>
    <row r="209" spans="1:16" ht="12.75" customHeight="1">
      <c r="A209" s="167"/>
      <c r="B209" s="14">
        <v>78</v>
      </c>
      <c r="C209" s="38" t="s">
        <v>296</v>
      </c>
      <c r="D209" s="8"/>
      <c r="E209" s="8"/>
      <c r="F209" s="8"/>
      <c r="G209" s="8"/>
      <c r="H209" s="8"/>
      <c r="I209" s="8"/>
      <c r="J209" s="8"/>
      <c r="K209" s="8"/>
      <c r="L209" s="8"/>
      <c r="M209" s="8"/>
      <c r="N209" s="8"/>
      <c r="O209" s="8"/>
      <c r="P209" s="8"/>
    </row>
    <row r="210" spans="2:16" ht="12.75" customHeight="1">
      <c r="B210" s="14"/>
      <c r="C210" s="8" t="s">
        <v>297</v>
      </c>
      <c r="D210" s="8"/>
      <c r="E210" s="8"/>
      <c r="F210" s="8"/>
      <c r="G210" s="8"/>
      <c r="H210" s="8"/>
      <c r="I210" s="8"/>
      <c r="J210" s="8"/>
      <c r="K210" s="8"/>
      <c r="L210" s="8"/>
      <c r="M210" s="8"/>
      <c r="N210" s="8"/>
      <c r="O210" s="8"/>
      <c r="P210" s="8"/>
    </row>
    <row r="211" spans="2:16" ht="12.75" customHeight="1">
      <c r="B211" s="14"/>
      <c r="C211" s="8"/>
      <c r="D211" s="8"/>
      <c r="E211" s="8"/>
      <c r="F211" s="8"/>
      <c r="G211" s="8"/>
      <c r="H211" s="8"/>
      <c r="I211" s="8"/>
      <c r="J211" s="8"/>
      <c r="K211" s="8"/>
      <c r="L211" s="8"/>
      <c r="M211" s="8"/>
      <c r="N211" s="8"/>
      <c r="O211" s="8"/>
      <c r="P211" s="8"/>
    </row>
    <row r="212" spans="1:16" ht="12.75" customHeight="1">
      <c r="A212" s="167"/>
      <c r="B212" s="14">
        <v>79</v>
      </c>
      <c r="C212" s="35" t="s">
        <v>298</v>
      </c>
      <c r="D212" s="8"/>
      <c r="E212" s="8"/>
      <c r="F212" s="8"/>
      <c r="G212" s="8"/>
      <c r="H212" s="8"/>
      <c r="I212" s="8"/>
      <c r="J212" s="8"/>
      <c r="K212" s="8"/>
      <c r="L212" s="8"/>
      <c r="M212" s="8"/>
      <c r="N212" s="8"/>
      <c r="O212" s="8"/>
      <c r="P212" s="8"/>
    </row>
    <row r="213" spans="2:16" ht="12.75" customHeight="1">
      <c r="B213" s="14"/>
      <c r="C213" s="35" t="s">
        <v>299</v>
      </c>
      <c r="D213" s="8"/>
      <c r="E213" s="8"/>
      <c r="F213" s="8"/>
      <c r="G213" s="8"/>
      <c r="H213" s="8"/>
      <c r="I213" s="8"/>
      <c r="J213" s="8"/>
      <c r="K213" s="8"/>
      <c r="L213" s="8"/>
      <c r="M213" s="8"/>
      <c r="N213" s="8"/>
      <c r="O213" s="8"/>
      <c r="P213" s="8"/>
    </row>
    <row r="214" spans="2:16" ht="12.75" customHeight="1">
      <c r="B214" s="14"/>
      <c r="C214" s="8"/>
      <c r="D214" s="8"/>
      <c r="E214" s="8"/>
      <c r="F214" s="8"/>
      <c r="G214" s="8"/>
      <c r="H214" s="8"/>
      <c r="I214" s="8"/>
      <c r="J214" s="8"/>
      <c r="K214" s="8"/>
      <c r="L214" s="8"/>
      <c r="M214" s="8"/>
      <c r="N214" s="8"/>
      <c r="O214" s="8"/>
      <c r="P214" s="8"/>
    </row>
    <row r="215" spans="1:16" ht="12.75" customHeight="1">
      <c r="A215" s="167"/>
      <c r="B215" s="14">
        <v>80</v>
      </c>
      <c r="C215" s="35" t="s">
        <v>277</v>
      </c>
      <c r="D215" s="8"/>
      <c r="E215" s="8"/>
      <c r="F215" s="8"/>
      <c r="G215" s="8"/>
      <c r="H215" s="8"/>
      <c r="I215" s="8"/>
      <c r="J215" s="8"/>
      <c r="K215" s="8"/>
      <c r="L215" s="8"/>
      <c r="M215" s="8"/>
      <c r="N215" s="8"/>
      <c r="O215" s="8"/>
      <c r="P215" s="8"/>
    </row>
    <row r="216" spans="2:16" ht="12.75" customHeight="1">
      <c r="B216" s="14"/>
      <c r="C216" s="8"/>
      <c r="D216" s="8"/>
      <c r="E216" s="8"/>
      <c r="F216" s="8"/>
      <c r="G216" s="8"/>
      <c r="H216" s="8"/>
      <c r="I216" s="8"/>
      <c r="J216" s="8"/>
      <c r="K216" s="8"/>
      <c r="L216" s="8"/>
      <c r="M216" s="8"/>
      <c r="N216" s="8"/>
      <c r="O216" s="8"/>
      <c r="P216" s="8"/>
    </row>
    <row r="217" spans="1:16" ht="12.75" customHeight="1">
      <c r="A217" s="167"/>
      <c r="B217" s="14">
        <v>81</v>
      </c>
      <c r="C217" s="35" t="s">
        <v>278</v>
      </c>
      <c r="D217" s="8"/>
      <c r="E217" s="8"/>
      <c r="F217" s="8"/>
      <c r="G217" s="8"/>
      <c r="H217" s="8"/>
      <c r="I217" s="8"/>
      <c r="J217" s="8"/>
      <c r="K217" s="8"/>
      <c r="L217" s="8"/>
      <c r="M217" s="8"/>
      <c r="N217" s="8"/>
      <c r="O217" s="8"/>
      <c r="P217" s="8"/>
    </row>
    <row r="218" spans="2:16" ht="12.75" customHeight="1">
      <c r="B218" s="14"/>
      <c r="C218" s="8"/>
      <c r="D218" s="8"/>
      <c r="E218" s="8"/>
      <c r="F218" s="8"/>
      <c r="G218" s="8"/>
      <c r="H218" s="8"/>
      <c r="I218" s="8"/>
      <c r="J218" s="8"/>
      <c r="K218" s="8"/>
      <c r="L218" s="8"/>
      <c r="M218" s="8"/>
      <c r="N218" s="8"/>
      <c r="O218" s="8"/>
      <c r="P218" s="8"/>
    </row>
    <row r="219" spans="1:16" ht="12.75" customHeight="1">
      <c r="A219" s="167"/>
      <c r="B219" s="14">
        <v>82</v>
      </c>
      <c r="C219" s="35" t="s">
        <v>279</v>
      </c>
      <c r="D219" s="8"/>
      <c r="E219" s="8"/>
      <c r="F219" s="8"/>
      <c r="G219" s="8"/>
      <c r="H219" s="8"/>
      <c r="I219" s="8"/>
      <c r="J219" s="8"/>
      <c r="K219" s="8"/>
      <c r="L219" s="8"/>
      <c r="M219" s="8"/>
      <c r="N219" s="8"/>
      <c r="O219" s="8"/>
      <c r="P219" s="8"/>
    </row>
    <row r="220" spans="2:16" ht="12.75" customHeight="1">
      <c r="B220" s="14"/>
      <c r="C220" s="8"/>
      <c r="D220" s="8"/>
      <c r="E220" s="8"/>
      <c r="F220" s="8"/>
      <c r="G220" s="8"/>
      <c r="H220" s="8"/>
      <c r="I220" s="8"/>
      <c r="J220" s="8"/>
      <c r="K220" s="8"/>
      <c r="L220" s="8"/>
      <c r="M220" s="8"/>
      <c r="N220" s="8"/>
      <c r="O220" s="8"/>
      <c r="P220" s="8"/>
    </row>
    <row r="221" spans="1:16" ht="12.75" customHeight="1">
      <c r="A221" s="167"/>
      <c r="B221" s="14">
        <v>83</v>
      </c>
      <c r="C221" s="35" t="s">
        <v>280</v>
      </c>
      <c r="D221" s="8"/>
      <c r="E221" s="8"/>
      <c r="F221" s="8"/>
      <c r="G221" s="8"/>
      <c r="H221" s="8"/>
      <c r="I221" s="8"/>
      <c r="J221" s="8"/>
      <c r="K221" s="8"/>
      <c r="L221" s="8"/>
      <c r="M221" s="8"/>
      <c r="N221" s="8"/>
      <c r="O221" s="8"/>
      <c r="P221" s="8"/>
    </row>
    <row r="222" spans="2:16" ht="12.75" customHeight="1">
      <c r="B222" s="14"/>
      <c r="C222" s="8"/>
      <c r="D222" s="8"/>
      <c r="E222" s="8"/>
      <c r="F222" s="8"/>
      <c r="G222" s="8"/>
      <c r="H222" s="8"/>
      <c r="I222" s="8"/>
      <c r="J222" s="8"/>
      <c r="K222" s="8"/>
      <c r="L222" s="8"/>
      <c r="M222" s="8"/>
      <c r="N222" s="8"/>
      <c r="O222" s="8"/>
      <c r="P222" s="8"/>
    </row>
    <row r="223" spans="1:16" ht="12.75" customHeight="1">
      <c r="A223" s="167"/>
      <c r="B223" s="14">
        <v>84</v>
      </c>
      <c r="C223" s="35" t="s">
        <v>281</v>
      </c>
      <c r="D223" s="8"/>
      <c r="E223" s="8"/>
      <c r="F223" s="8"/>
      <c r="G223" s="8"/>
      <c r="H223" s="8"/>
      <c r="I223" s="8"/>
      <c r="J223" s="8"/>
      <c r="K223" s="8"/>
      <c r="L223" s="8"/>
      <c r="M223" s="8"/>
      <c r="N223" s="8"/>
      <c r="O223" s="8"/>
      <c r="P223" s="8"/>
    </row>
    <row r="224" spans="2:16" ht="12.75" customHeight="1">
      <c r="B224" s="14"/>
      <c r="C224" s="8"/>
      <c r="D224" s="8"/>
      <c r="E224" s="8"/>
      <c r="F224" s="8"/>
      <c r="G224" s="8"/>
      <c r="H224" s="8"/>
      <c r="I224" s="8"/>
      <c r="J224" s="8"/>
      <c r="K224" s="8"/>
      <c r="L224" s="8"/>
      <c r="M224" s="8"/>
      <c r="N224" s="8"/>
      <c r="O224" s="8"/>
      <c r="P224" s="8"/>
    </row>
    <row r="225" spans="1:16" ht="12.75" customHeight="1">
      <c r="A225" s="167"/>
      <c r="B225" s="14">
        <v>85</v>
      </c>
      <c r="C225" s="35" t="s">
        <v>282</v>
      </c>
      <c r="D225" s="8"/>
      <c r="E225" s="8"/>
      <c r="F225" s="8"/>
      <c r="G225" s="8"/>
      <c r="H225" s="8"/>
      <c r="I225" s="8"/>
      <c r="J225" s="8"/>
      <c r="K225" s="8"/>
      <c r="L225" s="8"/>
      <c r="M225" s="8"/>
      <c r="N225" s="8"/>
      <c r="O225" s="8"/>
      <c r="P225" s="8"/>
    </row>
    <row r="226" spans="2:16" ht="12.75" customHeight="1">
      <c r="B226" s="14"/>
      <c r="C226" s="8"/>
      <c r="D226" s="8"/>
      <c r="E226" s="8"/>
      <c r="F226" s="8"/>
      <c r="G226" s="8"/>
      <c r="H226" s="8"/>
      <c r="I226" s="8"/>
      <c r="J226" s="8"/>
      <c r="K226" s="8"/>
      <c r="L226" s="8"/>
      <c r="M226" s="8"/>
      <c r="N226" s="8"/>
      <c r="O226" s="8"/>
      <c r="P226" s="8"/>
    </row>
    <row r="227" spans="1:16" ht="12.75" customHeight="1">
      <c r="A227" s="167"/>
      <c r="B227" s="14">
        <v>86</v>
      </c>
      <c r="C227" s="38" t="s">
        <v>301</v>
      </c>
      <c r="D227" s="8"/>
      <c r="E227" s="8"/>
      <c r="F227" s="8"/>
      <c r="G227" s="8"/>
      <c r="H227" s="8"/>
      <c r="I227" s="8"/>
      <c r="J227" s="8"/>
      <c r="K227" s="8"/>
      <c r="L227" s="8"/>
      <c r="M227" s="8"/>
      <c r="N227" s="8"/>
      <c r="O227" s="8"/>
      <c r="P227" s="8"/>
    </row>
    <row r="228" spans="2:16" ht="12.75" customHeight="1">
      <c r="B228" s="14"/>
      <c r="C228" s="38" t="s">
        <v>302</v>
      </c>
      <c r="D228" s="8"/>
      <c r="E228" s="8"/>
      <c r="F228" s="8"/>
      <c r="G228" s="8"/>
      <c r="H228" s="8"/>
      <c r="I228" s="8"/>
      <c r="J228" s="8"/>
      <c r="K228" s="8"/>
      <c r="L228" s="8"/>
      <c r="M228" s="8"/>
      <c r="N228" s="8"/>
      <c r="O228" s="8"/>
      <c r="P228" s="8"/>
    </row>
    <row r="229" spans="2:16" ht="12.75" customHeight="1">
      <c r="B229" s="14"/>
      <c r="C229" s="8"/>
      <c r="D229" s="8"/>
      <c r="E229" s="8"/>
      <c r="F229" s="8"/>
      <c r="G229" s="8"/>
      <c r="H229" s="8"/>
      <c r="I229" s="8"/>
      <c r="J229" s="8"/>
      <c r="K229" s="8"/>
      <c r="L229" s="8"/>
      <c r="M229" s="8"/>
      <c r="N229" s="8"/>
      <c r="O229" s="8"/>
      <c r="P229" s="8"/>
    </row>
    <row r="230" spans="1:16" ht="12.75" customHeight="1">
      <c r="A230" s="167"/>
      <c r="B230" s="14">
        <v>87</v>
      </c>
      <c r="C230" s="35" t="s">
        <v>283</v>
      </c>
      <c r="D230" s="8"/>
      <c r="E230" s="8"/>
      <c r="F230" s="8"/>
      <c r="G230" s="8"/>
      <c r="H230" s="8"/>
      <c r="I230" s="8"/>
      <c r="J230" s="8"/>
      <c r="K230" s="8"/>
      <c r="L230" s="8"/>
      <c r="M230" s="8"/>
      <c r="N230" s="8"/>
      <c r="O230" s="8"/>
      <c r="P230" s="8"/>
    </row>
    <row r="231" spans="2:16" ht="12.75" customHeight="1">
      <c r="B231" s="14"/>
      <c r="C231" s="8"/>
      <c r="D231" s="8"/>
      <c r="E231" s="8"/>
      <c r="F231" s="8"/>
      <c r="G231" s="8"/>
      <c r="H231" s="8"/>
      <c r="I231" s="8"/>
      <c r="J231" s="8"/>
      <c r="K231" s="8"/>
      <c r="L231" s="8"/>
      <c r="M231" s="8"/>
      <c r="N231" s="8"/>
      <c r="O231" s="8"/>
      <c r="P231" s="8"/>
    </row>
    <row r="232" spans="1:16" ht="12.75" customHeight="1">
      <c r="A232" s="167"/>
      <c r="B232" s="14">
        <v>88</v>
      </c>
      <c r="C232" s="35" t="s">
        <v>284</v>
      </c>
      <c r="D232" s="8"/>
      <c r="E232" s="8"/>
      <c r="F232" s="8"/>
      <c r="G232" s="8"/>
      <c r="H232" s="8"/>
      <c r="I232" s="8"/>
      <c r="J232" s="8"/>
      <c r="K232" s="8"/>
      <c r="L232" s="8"/>
      <c r="M232" s="8"/>
      <c r="N232" s="8"/>
      <c r="O232" s="8"/>
      <c r="P232" s="8"/>
    </row>
    <row r="233" spans="2:16" ht="12.75" customHeight="1">
      <c r="B233" s="14"/>
      <c r="C233" s="8"/>
      <c r="D233" s="8"/>
      <c r="E233" s="8"/>
      <c r="F233" s="8"/>
      <c r="G233" s="8"/>
      <c r="H233" s="8"/>
      <c r="I233" s="8"/>
      <c r="J233" s="8"/>
      <c r="K233" s="8"/>
      <c r="L233" s="8"/>
      <c r="M233" s="8"/>
      <c r="N233" s="8"/>
      <c r="O233" s="8"/>
      <c r="P233" s="8"/>
    </row>
    <row r="234" spans="1:16" ht="12.75" customHeight="1">
      <c r="A234" s="167"/>
      <c r="B234" s="14">
        <v>89</v>
      </c>
      <c r="C234" s="38" t="s">
        <v>303</v>
      </c>
      <c r="D234" s="8"/>
      <c r="E234" s="8"/>
      <c r="F234" s="8"/>
      <c r="G234" s="8"/>
      <c r="H234" s="8"/>
      <c r="I234" s="8"/>
      <c r="J234" s="8"/>
      <c r="K234" s="8"/>
      <c r="L234" s="8"/>
      <c r="M234" s="8"/>
      <c r="N234" s="8"/>
      <c r="O234" s="8"/>
      <c r="P234" s="8"/>
    </row>
    <row r="235" spans="2:16" ht="12.75" customHeight="1">
      <c r="B235" s="14"/>
      <c r="C235" s="38" t="s">
        <v>304</v>
      </c>
      <c r="D235" s="8"/>
      <c r="E235" s="8"/>
      <c r="F235" s="8"/>
      <c r="G235" s="8"/>
      <c r="H235" s="8"/>
      <c r="I235" s="8"/>
      <c r="J235" s="8"/>
      <c r="K235" s="8"/>
      <c r="L235" s="8"/>
      <c r="M235" s="8"/>
      <c r="N235" s="8"/>
      <c r="O235" s="8"/>
      <c r="P235" s="8"/>
    </row>
    <row r="236" spans="2:16" ht="12.75" customHeight="1">
      <c r="B236" s="14"/>
      <c r="C236" s="8"/>
      <c r="D236" s="8"/>
      <c r="E236" s="8"/>
      <c r="F236" s="8"/>
      <c r="G236" s="8"/>
      <c r="H236" s="8"/>
      <c r="I236" s="8"/>
      <c r="J236" s="8"/>
      <c r="K236" s="8"/>
      <c r="L236" s="8"/>
      <c r="M236" s="8"/>
      <c r="N236" s="8"/>
      <c r="O236" s="8"/>
      <c r="P236" s="8"/>
    </row>
    <row r="237" spans="1:16" ht="12.75" customHeight="1">
      <c r="A237" s="167"/>
      <c r="B237" s="14">
        <v>90</v>
      </c>
      <c r="C237" s="35" t="s">
        <v>285</v>
      </c>
      <c r="D237" s="8"/>
      <c r="E237" s="8"/>
      <c r="F237" s="8"/>
      <c r="G237" s="8"/>
      <c r="H237" s="8"/>
      <c r="I237" s="8"/>
      <c r="J237" s="8"/>
      <c r="K237" s="8"/>
      <c r="L237" s="8"/>
      <c r="M237" s="8"/>
      <c r="N237" s="8"/>
      <c r="O237" s="8"/>
      <c r="P237" s="8"/>
    </row>
    <row r="238" spans="2:16" ht="12.75" customHeight="1">
      <c r="B238" s="14"/>
      <c r="C238" s="8"/>
      <c r="D238" s="8"/>
      <c r="E238" s="8"/>
      <c r="F238" s="8"/>
      <c r="G238" s="8"/>
      <c r="H238" s="8"/>
      <c r="I238" s="8"/>
      <c r="J238" s="8"/>
      <c r="K238" s="8"/>
      <c r="L238" s="8"/>
      <c r="M238" s="8"/>
      <c r="N238" s="8"/>
      <c r="O238" s="8"/>
      <c r="P238" s="8"/>
    </row>
    <row r="239" spans="1:16" ht="12.75" customHeight="1">
      <c r="A239" s="167"/>
      <c r="B239" s="14">
        <v>91</v>
      </c>
      <c r="C239" s="35" t="s">
        <v>286</v>
      </c>
      <c r="D239" s="8"/>
      <c r="E239" s="8"/>
      <c r="F239" s="8"/>
      <c r="G239" s="8"/>
      <c r="H239" s="8"/>
      <c r="I239" s="8"/>
      <c r="J239" s="8"/>
      <c r="K239" s="8"/>
      <c r="L239" s="8"/>
      <c r="M239" s="8"/>
      <c r="N239" s="8"/>
      <c r="O239" s="8"/>
      <c r="P239" s="8"/>
    </row>
    <row r="240" spans="2:16" ht="12.75" customHeight="1">
      <c r="B240" s="14"/>
      <c r="C240" s="8"/>
      <c r="D240" s="8"/>
      <c r="E240" s="8"/>
      <c r="F240" s="8"/>
      <c r="G240" s="8"/>
      <c r="H240" s="8"/>
      <c r="I240" s="8"/>
      <c r="J240" s="8"/>
      <c r="K240" s="8"/>
      <c r="L240" s="8"/>
      <c r="M240" s="8"/>
      <c r="N240" s="8"/>
      <c r="O240" s="8"/>
      <c r="P240" s="8"/>
    </row>
    <row r="241" spans="1:16" ht="12.75" customHeight="1">
      <c r="A241" s="167"/>
      <c r="B241" s="14">
        <v>92</v>
      </c>
      <c r="C241" s="38" t="s">
        <v>319</v>
      </c>
      <c r="D241" s="8"/>
      <c r="E241" s="8"/>
      <c r="F241" s="8"/>
      <c r="G241" s="8"/>
      <c r="H241" s="8"/>
      <c r="I241" s="8"/>
      <c r="J241" s="8"/>
      <c r="K241" s="8"/>
      <c r="L241" s="8"/>
      <c r="M241" s="8"/>
      <c r="N241" s="8"/>
      <c r="O241" s="8"/>
      <c r="P241" s="8"/>
    </row>
    <row r="242" spans="2:16" ht="12.75" customHeight="1">
      <c r="B242" s="14"/>
      <c r="C242" s="38" t="s">
        <v>320</v>
      </c>
      <c r="D242" s="8"/>
      <c r="E242" s="8"/>
      <c r="F242" s="8"/>
      <c r="G242" s="8"/>
      <c r="H242" s="8"/>
      <c r="I242" s="8"/>
      <c r="J242" s="8"/>
      <c r="K242" s="8"/>
      <c r="L242" s="8"/>
      <c r="M242" s="8"/>
      <c r="N242" s="8"/>
      <c r="O242" s="8"/>
      <c r="P242" s="8"/>
    </row>
    <row r="243" spans="2:16" ht="12.75" customHeight="1">
      <c r="B243" s="14"/>
      <c r="C243" s="8"/>
      <c r="D243" s="8"/>
      <c r="E243" s="8"/>
      <c r="F243" s="8"/>
      <c r="G243" s="8"/>
      <c r="H243" s="8"/>
      <c r="I243" s="8"/>
      <c r="J243" s="8"/>
      <c r="K243" s="8"/>
      <c r="L243" s="8"/>
      <c r="M243" s="8"/>
      <c r="N243" s="8"/>
      <c r="O243" s="8"/>
      <c r="P243" s="8"/>
    </row>
    <row r="244" spans="1:16" ht="12.75" customHeight="1">
      <c r="A244" s="167"/>
      <c r="B244" s="14">
        <v>93</v>
      </c>
      <c r="C244" s="35" t="s">
        <v>287</v>
      </c>
      <c r="D244" s="8"/>
      <c r="E244" s="8"/>
      <c r="F244" s="8"/>
      <c r="G244" s="8"/>
      <c r="H244" s="8"/>
      <c r="I244" s="8"/>
      <c r="J244" s="8"/>
      <c r="K244" s="8"/>
      <c r="L244" s="8"/>
      <c r="M244" s="8"/>
      <c r="N244" s="8"/>
      <c r="O244" s="8"/>
      <c r="P244" s="8"/>
    </row>
    <row r="245" spans="2:16" ht="12.75" customHeight="1">
      <c r="B245" s="14"/>
      <c r="C245" s="8"/>
      <c r="D245" s="8"/>
      <c r="E245" s="8"/>
      <c r="F245" s="8"/>
      <c r="G245" s="8"/>
      <c r="H245" s="8"/>
      <c r="I245" s="8"/>
      <c r="J245" s="8"/>
      <c r="K245" s="8"/>
      <c r="L245" s="8"/>
      <c r="M245" s="8"/>
      <c r="N245" s="8"/>
      <c r="O245" s="8"/>
      <c r="P245" s="8"/>
    </row>
    <row r="246" spans="1:16" ht="12.75" customHeight="1">
      <c r="A246" s="167"/>
      <c r="B246" s="14">
        <v>94</v>
      </c>
      <c r="C246" s="35" t="s">
        <v>288</v>
      </c>
      <c r="D246" s="8"/>
      <c r="E246" s="8"/>
      <c r="F246" s="8"/>
      <c r="G246" s="8"/>
      <c r="H246" s="8"/>
      <c r="I246" s="8"/>
      <c r="J246" s="8"/>
      <c r="K246" s="8"/>
      <c r="L246" s="8"/>
      <c r="M246" s="8"/>
      <c r="N246" s="8"/>
      <c r="O246" s="8"/>
      <c r="P246" s="8"/>
    </row>
    <row r="247" spans="2:16" ht="12.75" customHeight="1">
      <c r="B247" s="14"/>
      <c r="C247" s="8"/>
      <c r="D247" s="8"/>
      <c r="E247" s="8"/>
      <c r="F247" s="8"/>
      <c r="G247" s="8"/>
      <c r="H247" s="8"/>
      <c r="I247" s="8"/>
      <c r="J247" s="8"/>
      <c r="K247" s="8"/>
      <c r="L247" s="8"/>
      <c r="M247" s="8"/>
      <c r="N247" s="8"/>
      <c r="O247" s="8"/>
      <c r="P247" s="8"/>
    </row>
    <row r="248" spans="1:16" ht="12.75" customHeight="1">
      <c r="A248" s="167"/>
      <c r="B248" s="14">
        <v>95</v>
      </c>
      <c r="C248" s="35" t="s">
        <v>289</v>
      </c>
      <c r="D248" s="8"/>
      <c r="E248" s="8"/>
      <c r="F248" s="8"/>
      <c r="G248" s="8"/>
      <c r="H248" s="8"/>
      <c r="I248" s="8"/>
      <c r="J248" s="8"/>
      <c r="K248" s="8"/>
      <c r="L248" s="8"/>
      <c r="M248" s="8"/>
      <c r="N248" s="8"/>
      <c r="O248" s="8"/>
      <c r="P248" s="8"/>
    </row>
    <row r="249" spans="2:16" ht="12.75" customHeight="1">
      <c r="B249" s="14"/>
      <c r="C249" s="8"/>
      <c r="D249" s="8"/>
      <c r="E249" s="8"/>
      <c r="F249" s="8"/>
      <c r="G249" s="8"/>
      <c r="H249" s="8"/>
      <c r="I249" s="8"/>
      <c r="J249" s="8"/>
      <c r="K249" s="8"/>
      <c r="L249" s="8"/>
      <c r="M249" s="8"/>
      <c r="N249" s="8"/>
      <c r="O249" s="8"/>
      <c r="P249" s="8"/>
    </row>
    <row r="250" spans="1:16" ht="12.75" customHeight="1">
      <c r="A250" s="167"/>
      <c r="B250" s="14">
        <v>96</v>
      </c>
      <c r="C250" s="35" t="s">
        <v>290</v>
      </c>
      <c r="D250" s="8"/>
      <c r="E250" s="8"/>
      <c r="F250" s="8"/>
      <c r="G250" s="8"/>
      <c r="H250" s="8"/>
      <c r="I250" s="8"/>
      <c r="J250" s="8"/>
      <c r="K250" s="8"/>
      <c r="L250" s="8"/>
      <c r="M250" s="8"/>
      <c r="N250" s="8"/>
      <c r="O250" s="8"/>
      <c r="P250" s="8"/>
    </row>
    <row r="251" spans="2:16" ht="12.75" customHeight="1">
      <c r="B251" s="14"/>
      <c r="C251" s="8"/>
      <c r="D251" s="8"/>
      <c r="E251" s="8"/>
      <c r="F251" s="8"/>
      <c r="G251" s="8"/>
      <c r="H251" s="8"/>
      <c r="I251" s="8"/>
      <c r="J251" s="8"/>
      <c r="K251" s="8"/>
      <c r="L251" s="8"/>
      <c r="M251" s="8"/>
      <c r="N251" s="8"/>
      <c r="O251" s="8"/>
      <c r="P251" s="8"/>
    </row>
    <row r="252" spans="1:16" ht="12.75" customHeight="1">
      <c r="A252" s="167"/>
      <c r="B252" s="14">
        <v>97</v>
      </c>
      <c r="C252" s="35" t="s">
        <v>291</v>
      </c>
      <c r="D252" s="8"/>
      <c r="E252" s="8"/>
      <c r="F252" s="8"/>
      <c r="G252" s="8"/>
      <c r="H252" s="8"/>
      <c r="I252" s="8"/>
      <c r="J252" s="8"/>
      <c r="K252" s="8"/>
      <c r="L252" s="8"/>
      <c r="M252" s="8"/>
      <c r="N252" s="8"/>
      <c r="O252" s="8"/>
      <c r="P252" s="8"/>
    </row>
    <row r="253" spans="2:16" ht="12.75" customHeight="1">
      <c r="B253" s="14"/>
      <c r="C253" s="8"/>
      <c r="D253" s="8"/>
      <c r="E253" s="8"/>
      <c r="F253" s="8"/>
      <c r="G253" s="8"/>
      <c r="H253" s="8"/>
      <c r="I253" s="8"/>
      <c r="J253" s="8"/>
      <c r="K253" s="8"/>
      <c r="L253" s="8"/>
      <c r="M253" s="8"/>
      <c r="N253" s="8"/>
      <c r="O253" s="8"/>
      <c r="P253" s="8"/>
    </row>
    <row r="254" spans="1:16" ht="12.75" customHeight="1">
      <c r="A254" s="167"/>
      <c r="B254" s="14">
        <v>98</v>
      </c>
      <c r="C254" s="35" t="s">
        <v>292</v>
      </c>
      <c r="D254" s="8"/>
      <c r="E254" s="8"/>
      <c r="F254" s="8"/>
      <c r="G254" s="8"/>
      <c r="H254" s="8"/>
      <c r="I254" s="8"/>
      <c r="J254" s="8"/>
      <c r="K254" s="8"/>
      <c r="L254" s="8"/>
      <c r="M254" s="8"/>
      <c r="N254" s="8"/>
      <c r="O254" s="8"/>
      <c r="P254" s="8"/>
    </row>
    <row r="255" spans="2:16" ht="12.75" customHeight="1">
      <c r="B255" s="14"/>
      <c r="C255" s="8"/>
      <c r="D255" s="8"/>
      <c r="E255" s="8"/>
      <c r="F255" s="8"/>
      <c r="G255" s="8"/>
      <c r="H255" s="8"/>
      <c r="I255" s="8"/>
      <c r="J255" s="8"/>
      <c r="K255" s="8"/>
      <c r="L255" s="8"/>
      <c r="M255" s="8"/>
      <c r="N255" s="8"/>
      <c r="O255" s="8"/>
      <c r="P255" s="8"/>
    </row>
    <row r="256" spans="1:16" ht="12.75" customHeight="1">
      <c r="A256" s="167"/>
      <c r="B256" s="14">
        <v>99</v>
      </c>
      <c r="C256" s="38" t="s">
        <v>293</v>
      </c>
      <c r="D256" s="8"/>
      <c r="E256" s="8"/>
      <c r="F256" s="8"/>
      <c r="G256" s="8"/>
      <c r="H256" s="8"/>
      <c r="I256" s="8"/>
      <c r="J256" s="8"/>
      <c r="K256" s="8"/>
      <c r="L256" s="8"/>
      <c r="M256" s="8"/>
      <c r="N256" s="8"/>
      <c r="O256" s="8"/>
      <c r="P256" s="8"/>
    </row>
    <row r="257" spans="2:16" ht="12.75" customHeight="1">
      <c r="B257" s="14"/>
      <c r="C257" s="8"/>
      <c r="D257" s="8"/>
      <c r="E257" s="8"/>
      <c r="F257" s="8"/>
      <c r="G257" s="8"/>
      <c r="H257" s="8"/>
      <c r="I257" s="8"/>
      <c r="J257" s="8"/>
      <c r="K257" s="8"/>
      <c r="L257" s="8"/>
      <c r="M257" s="8"/>
      <c r="N257" s="8"/>
      <c r="O257" s="8"/>
      <c r="P257" s="8"/>
    </row>
    <row r="258" spans="1:16" ht="12.75" customHeight="1">
      <c r="A258" s="167"/>
      <c r="B258" s="14">
        <v>100</v>
      </c>
      <c r="C258" s="38" t="s">
        <v>321</v>
      </c>
      <c r="D258" s="8"/>
      <c r="E258" s="8"/>
      <c r="F258" s="8"/>
      <c r="G258" s="8"/>
      <c r="H258" s="8"/>
      <c r="I258" s="8"/>
      <c r="J258" s="8"/>
      <c r="K258" s="8"/>
      <c r="L258" s="8"/>
      <c r="M258" s="8"/>
      <c r="N258" s="8"/>
      <c r="O258" s="8"/>
      <c r="P258" s="8"/>
    </row>
    <row r="259" spans="3:16" ht="12.75" customHeight="1">
      <c r="C259" s="8" t="s">
        <v>322</v>
      </c>
      <c r="D259" s="8"/>
      <c r="E259" s="8"/>
      <c r="F259" s="8"/>
      <c r="G259" s="8"/>
      <c r="H259" s="8"/>
      <c r="I259" s="8"/>
      <c r="J259" s="8"/>
      <c r="K259" s="8"/>
      <c r="L259" s="8"/>
      <c r="M259" s="8"/>
      <c r="N259" s="8"/>
      <c r="O259" s="8"/>
      <c r="P259" s="8"/>
    </row>
    <row r="260" spans="2:16" ht="12.75" customHeight="1">
      <c r="B260" s="14"/>
      <c r="C260" s="8"/>
      <c r="D260" s="8"/>
      <c r="E260" s="8"/>
      <c r="F260" s="8"/>
      <c r="G260" s="8"/>
      <c r="H260" s="8"/>
      <c r="I260" s="8"/>
      <c r="J260" s="8"/>
      <c r="K260" s="8"/>
      <c r="L260" s="8"/>
      <c r="M260" s="8"/>
      <c r="N260" s="8"/>
      <c r="O260" s="8"/>
      <c r="P260" s="8"/>
    </row>
    <row r="261" spans="1:16" ht="12.75" customHeight="1">
      <c r="A261" s="167" t="s">
        <v>777</v>
      </c>
      <c r="B261" s="14">
        <v>101</v>
      </c>
      <c r="C261" s="35" t="s">
        <v>323</v>
      </c>
      <c r="D261" s="8"/>
      <c r="E261" s="8"/>
      <c r="F261" s="8"/>
      <c r="G261" s="8"/>
      <c r="H261" s="8"/>
      <c r="I261" s="8"/>
      <c r="J261" s="8"/>
      <c r="K261" s="8"/>
      <c r="L261" s="8"/>
      <c r="M261" s="8"/>
      <c r="N261" s="8"/>
      <c r="O261" s="8"/>
      <c r="P261" s="8"/>
    </row>
    <row r="262" spans="2:16" ht="12.75" customHeight="1">
      <c r="B262" s="14"/>
      <c r="C262" s="8"/>
      <c r="D262" s="8"/>
      <c r="E262" s="8"/>
      <c r="F262" s="8"/>
      <c r="G262" s="8"/>
      <c r="H262" s="8"/>
      <c r="I262" s="8"/>
      <c r="J262" s="8"/>
      <c r="K262" s="8"/>
      <c r="L262" s="8"/>
      <c r="M262" s="8"/>
      <c r="N262" s="8"/>
      <c r="O262" s="8"/>
      <c r="P262" s="8"/>
    </row>
    <row r="263" spans="1:16" ht="12.75" customHeight="1">
      <c r="A263" s="167"/>
      <c r="B263" s="14">
        <v>102</v>
      </c>
      <c r="C263" s="35" t="s">
        <v>324</v>
      </c>
      <c r="D263" s="8"/>
      <c r="E263" s="8"/>
      <c r="F263" s="8"/>
      <c r="G263" s="8"/>
      <c r="H263" s="8"/>
      <c r="I263" s="8"/>
      <c r="J263" s="8"/>
      <c r="K263" s="8"/>
      <c r="L263" s="8"/>
      <c r="M263" s="8"/>
      <c r="N263" s="8"/>
      <c r="O263" s="8"/>
      <c r="P263" s="8"/>
    </row>
    <row r="264" spans="2:16" ht="12.75" customHeight="1">
      <c r="B264" s="14"/>
      <c r="C264" s="8"/>
      <c r="D264" s="8"/>
      <c r="E264" s="8"/>
      <c r="F264" s="8"/>
      <c r="G264" s="8"/>
      <c r="H264" s="8"/>
      <c r="I264" s="8"/>
      <c r="J264" s="8"/>
      <c r="K264" s="8"/>
      <c r="L264" s="8"/>
      <c r="M264" s="8"/>
      <c r="N264" s="8"/>
      <c r="O264" s="8"/>
      <c r="P264" s="8"/>
    </row>
    <row r="265" spans="1:16" ht="12.75" customHeight="1">
      <c r="A265" s="167"/>
      <c r="B265" s="14">
        <v>103</v>
      </c>
      <c r="C265" s="35" t="s">
        <v>325</v>
      </c>
      <c r="D265" s="8"/>
      <c r="E265" s="8"/>
      <c r="F265" s="8"/>
      <c r="G265" s="8"/>
      <c r="H265" s="8"/>
      <c r="I265" s="8"/>
      <c r="J265" s="8"/>
      <c r="K265" s="8"/>
      <c r="L265" s="8"/>
      <c r="M265" s="8"/>
      <c r="N265" s="8"/>
      <c r="O265" s="8"/>
      <c r="P265" s="8"/>
    </row>
    <row r="266" spans="2:16" ht="12.75" customHeight="1">
      <c r="B266" s="14"/>
      <c r="C266" s="8"/>
      <c r="D266" s="8"/>
      <c r="E266" s="8"/>
      <c r="F266" s="8"/>
      <c r="G266" s="8"/>
      <c r="H266" s="8"/>
      <c r="I266" s="8"/>
      <c r="J266" s="8"/>
      <c r="K266" s="8"/>
      <c r="L266" s="8"/>
      <c r="M266" s="8"/>
      <c r="N266" s="8"/>
      <c r="O266" s="8"/>
      <c r="P266" s="8"/>
    </row>
    <row r="267" spans="1:16" ht="12.75" customHeight="1">
      <c r="A267" s="167"/>
      <c r="B267" s="14">
        <v>104</v>
      </c>
      <c r="C267" s="38" t="s">
        <v>347</v>
      </c>
      <c r="D267" s="8"/>
      <c r="E267" s="8"/>
      <c r="F267" s="8"/>
      <c r="G267" s="8"/>
      <c r="H267" s="8"/>
      <c r="I267" s="8"/>
      <c r="J267" s="8"/>
      <c r="K267" s="8"/>
      <c r="L267" s="8"/>
      <c r="M267" s="8"/>
      <c r="N267" s="8"/>
      <c r="O267" s="8"/>
      <c r="P267" s="8"/>
    </row>
    <row r="268" spans="2:16" ht="12.75" customHeight="1">
      <c r="B268" s="14"/>
      <c r="C268" s="8" t="s">
        <v>348</v>
      </c>
      <c r="D268" s="8"/>
      <c r="E268" s="8"/>
      <c r="F268" s="8"/>
      <c r="G268" s="8"/>
      <c r="H268" s="8"/>
      <c r="I268" s="8"/>
      <c r="J268" s="8"/>
      <c r="K268" s="8"/>
      <c r="L268" s="8"/>
      <c r="M268" s="8"/>
      <c r="N268" s="8"/>
      <c r="O268" s="8"/>
      <c r="P268" s="8"/>
    </row>
    <row r="269" spans="2:16" ht="12.75" customHeight="1">
      <c r="B269" s="14"/>
      <c r="C269" s="8"/>
      <c r="D269" s="8"/>
      <c r="E269" s="8"/>
      <c r="F269" s="8"/>
      <c r="G269" s="8"/>
      <c r="H269" s="8"/>
      <c r="I269" s="8"/>
      <c r="J269" s="8"/>
      <c r="K269" s="8"/>
      <c r="L269" s="8"/>
      <c r="M269" s="8"/>
      <c r="N269" s="8"/>
      <c r="O269" s="8"/>
      <c r="P269" s="8"/>
    </row>
    <row r="270" spans="1:16" ht="12.75" customHeight="1">
      <c r="A270" s="167"/>
      <c r="B270" s="14">
        <v>105</v>
      </c>
      <c r="C270" s="38" t="s">
        <v>326</v>
      </c>
      <c r="D270" s="8"/>
      <c r="E270" s="8"/>
      <c r="F270" s="8"/>
      <c r="G270" s="8"/>
      <c r="H270" s="8"/>
      <c r="I270" s="8"/>
      <c r="J270" s="8"/>
      <c r="K270" s="8"/>
      <c r="L270" s="8"/>
      <c r="M270" s="8"/>
      <c r="N270" s="8"/>
      <c r="O270" s="8"/>
      <c r="P270" s="8"/>
    </row>
    <row r="271" spans="2:16" ht="12.75" customHeight="1">
      <c r="B271" s="14"/>
      <c r="C271" s="8"/>
      <c r="D271" s="8"/>
      <c r="E271" s="8"/>
      <c r="F271" s="8"/>
      <c r="G271" s="8"/>
      <c r="H271" s="8"/>
      <c r="I271" s="8"/>
      <c r="J271" s="8"/>
      <c r="K271" s="8"/>
      <c r="L271" s="8"/>
      <c r="M271" s="8"/>
      <c r="N271" s="8"/>
      <c r="O271" s="8"/>
      <c r="P271" s="8"/>
    </row>
    <row r="272" spans="1:16" ht="12.75" customHeight="1">
      <c r="A272" s="167"/>
      <c r="B272" s="14">
        <v>106</v>
      </c>
      <c r="C272" s="35" t="s">
        <v>327</v>
      </c>
      <c r="D272" s="8"/>
      <c r="E272" s="8"/>
      <c r="F272" s="8"/>
      <c r="G272" s="8"/>
      <c r="H272" s="8"/>
      <c r="I272" s="8"/>
      <c r="J272" s="8"/>
      <c r="K272" s="8"/>
      <c r="L272" s="8"/>
      <c r="M272" s="8"/>
      <c r="N272" s="8"/>
      <c r="O272" s="8"/>
      <c r="P272" s="8"/>
    </row>
    <row r="273" spans="2:16" ht="12.75" customHeight="1">
      <c r="B273" s="14"/>
      <c r="C273" s="8"/>
      <c r="D273" s="8"/>
      <c r="E273" s="8"/>
      <c r="F273" s="8"/>
      <c r="G273" s="8"/>
      <c r="H273" s="8"/>
      <c r="I273" s="8"/>
      <c r="J273" s="8"/>
      <c r="K273" s="8"/>
      <c r="L273" s="8"/>
      <c r="M273" s="8"/>
      <c r="N273" s="8"/>
      <c r="O273" s="8"/>
      <c r="P273" s="8"/>
    </row>
    <row r="274" spans="1:16" ht="12.75" customHeight="1">
      <c r="A274" s="167"/>
      <c r="B274" s="14">
        <v>107</v>
      </c>
      <c r="C274" s="35" t="s">
        <v>328</v>
      </c>
      <c r="D274" s="8"/>
      <c r="E274" s="8"/>
      <c r="F274" s="8"/>
      <c r="G274" s="8"/>
      <c r="H274" s="8"/>
      <c r="I274" s="8"/>
      <c r="J274" s="8"/>
      <c r="K274" s="8"/>
      <c r="L274" s="8"/>
      <c r="M274" s="8"/>
      <c r="N274" s="8"/>
      <c r="O274" s="8"/>
      <c r="P274" s="8"/>
    </row>
    <row r="275" spans="2:16" ht="12.75" customHeight="1">
      <c r="B275" s="14"/>
      <c r="C275" s="8"/>
      <c r="D275" s="8"/>
      <c r="E275" s="8"/>
      <c r="F275" s="8"/>
      <c r="G275" s="8"/>
      <c r="H275" s="8"/>
      <c r="I275" s="8"/>
      <c r="J275" s="8"/>
      <c r="K275" s="8"/>
      <c r="L275" s="8"/>
      <c r="M275" s="8"/>
      <c r="N275" s="8"/>
      <c r="O275" s="8"/>
      <c r="P275" s="8"/>
    </row>
    <row r="276" spans="1:16" ht="12.75" customHeight="1">
      <c r="A276" s="167"/>
      <c r="B276" s="14">
        <v>108</v>
      </c>
      <c r="C276" s="35" t="s">
        <v>329</v>
      </c>
      <c r="D276" s="8"/>
      <c r="E276" s="8"/>
      <c r="F276" s="8"/>
      <c r="G276" s="8"/>
      <c r="H276" s="8"/>
      <c r="I276" s="8"/>
      <c r="J276" s="8"/>
      <c r="K276" s="8"/>
      <c r="L276" s="8"/>
      <c r="M276" s="8"/>
      <c r="N276" s="8"/>
      <c r="O276" s="8"/>
      <c r="P276" s="8"/>
    </row>
    <row r="277" spans="2:16" ht="12.75" customHeight="1">
      <c r="B277" s="14"/>
      <c r="C277" s="8"/>
      <c r="D277" s="8"/>
      <c r="E277" s="8"/>
      <c r="F277" s="8"/>
      <c r="G277" s="8"/>
      <c r="H277" s="8"/>
      <c r="I277" s="8"/>
      <c r="J277" s="8"/>
      <c r="K277" s="8"/>
      <c r="L277" s="8"/>
      <c r="M277" s="8"/>
      <c r="N277" s="8"/>
      <c r="O277" s="8"/>
      <c r="P277" s="8"/>
    </row>
    <row r="278" spans="1:16" ht="12.75" customHeight="1">
      <c r="A278" s="167"/>
      <c r="B278" s="14">
        <v>109</v>
      </c>
      <c r="C278" s="35" t="s">
        <v>330</v>
      </c>
      <c r="D278" s="8"/>
      <c r="E278" s="8"/>
      <c r="F278" s="8"/>
      <c r="G278" s="8"/>
      <c r="H278" s="8"/>
      <c r="I278" s="8"/>
      <c r="J278" s="8"/>
      <c r="K278" s="8"/>
      <c r="L278" s="8"/>
      <c r="M278" s="8"/>
      <c r="N278" s="8"/>
      <c r="O278" s="8"/>
      <c r="P278" s="8"/>
    </row>
    <row r="279" spans="1:256" s="42" customFormat="1" ht="12.7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c r="DL279" s="41"/>
      <c r="DM279" s="41"/>
      <c r="DN279" s="41"/>
      <c r="DO279" s="41"/>
      <c r="DP279" s="41"/>
      <c r="DQ279" s="41"/>
      <c r="DR279" s="41"/>
      <c r="DS279" s="41"/>
      <c r="DT279" s="41"/>
      <c r="DU279" s="41"/>
      <c r="DV279" s="41"/>
      <c r="DW279" s="41"/>
      <c r="DX279" s="41"/>
      <c r="DY279" s="41"/>
      <c r="DZ279" s="41"/>
      <c r="EA279" s="41"/>
      <c r="EB279" s="41"/>
      <c r="EC279" s="41"/>
      <c r="ED279" s="41"/>
      <c r="EE279" s="41"/>
      <c r="EF279" s="41"/>
      <c r="EG279" s="41"/>
      <c r="EH279" s="41"/>
      <c r="EI279" s="41"/>
      <c r="EJ279" s="41"/>
      <c r="EK279" s="41"/>
      <c r="EL279" s="41"/>
      <c r="EM279" s="41"/>
      <c r="EN279" s="41"/>
      <c r="EO279" s="41"/>
      <c r="EP279" s="41"/>
      <c r="EQ279" s="41"/>
      <c r="ER279" s="41"/>
      <c r="ES279" s="41"/>
      <c r="ET279" s="41"/>
      <c r="EU279" s="41"/>
      <c r="EV279" s="41"/>
      <c r="EW279" s="41"/>
      <c r="EX279" s="41"/>
      <c r="EY279" s="41"/>
      <c r="EZ279" s="41"/>
      <c r="FA279" s="41"/>
      <c r="FB279" s="41"/>
      <c r="FC279" s="41"/>
      <c r="FD279" s="41"/>
      <c r="FE279" s="41"/>
      <c r="FF279" s="41"/>
      <c r="FG279" s="41"/>
      <c r="FH279" s="41"/>
      <c r="FI279" s="41"/>
      <c r="FJ279" s="41"/>
      <c r="FK279" s="41"/>
      <c r="FL279" s="41"/>
      <c r="FM279" s="41"/>
      <c r="FN279" s="41"/>
      <c r="FO279" s="41"/>
      <c r="FP279" s="41"/>
      <c r="FQ279" s="41"/>
      <c r="FR279" s="41"/>
      <c r="FS279" s="41"/>
      <c r="FT279" s="41"/>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1"/>
      <c r="GR279" s="41"/>
      <c r="GS279" s="41"/>
      <c r="GT279" s="41"/>
      <c r="GU279" s="41"/>
      <c r="GV279" s="41"/>
      <c r="GW279" s="41"/>
      <c r="GX279" s="41"/>
      <c r="GY279" s="41"/>
      <c r="GZ279" s="41"/>
      <c r="HA279" s="41"/>
      <c r="HB279" s="41"/>
      <c r="HC279" s="41"/>
      <c r="HD279" s="41"/>
      <c r="HE279" s="41"/>
      <c r="HF279" s="41"/>
      <c r="HG279" s="41"/>
      <c r="HH279" s="41"/>
      <c r="HI279" s="41"/>
      <c r="HJ279" s="41"/>
      <c r="HK279" s="41"/>
      <c r="HL279" s="41"/>
      <c r="HM279" s="41"/>
      <c r="HN279" s="41"/>
      <c r="HO279" s="41"/>
      <c r="HP279" s="41"/>
      <c r="HQ279" s="41"/>
      <c r="HR279" s="41"/>
      <c r="HS279" s="41"/>
      <c r="HT279" s="41"/>
      <c r="HU279" s="41"/>
      <c r="HV279" s="41"/>
      <c r="HW279" s="41"/>
      <c r="HX279" s="41"/>
      <c r="HY279" s="41"/>
      <c r="HZ279" s="41"/>
      <c r="IA279" s="41"/>
      <c r="IB279" s="41"/>
      <c r="IC279" s="41"/>
      <c r="ID279" s="41"/>
      <c r="IE279" s="41"/>
      <c r="IF279" s="41"/>
      <c r="IG279" s="41"/>
      <c r="IH279" s="41"/>
      <c r="II279" s="41"/>
      <c r="IJ279" s="41"/>
      <c r="IK279" s="41"/>
      <c r="IL279" s="41"/>
      <c r="IM279" s="41"/>
      <c r="IN279" s="41"/>
      <c r="IO279" s="41"/>
      <c r="IP279" s="41"/>
      <c r="IQ279" s="41"/>
      <c r="IR279" s="41"/>
      <c r="IS279" s="41"/>
      <c r="IT279" s="41"/>
      <c r="IU279" s="41"/>
      <c r="IV279" s="41"/>
    </row>
    <row r="280" spans="1:16" ht="12.75" customHeight="1">
      <c r="A280" s="167"/>
      <c r="B280" s="14">
        <v>110</v>
      </c>
      <c r="C280" s="35" t="s">
        <v>331</v>
      </c>
      <c r="D280" s="8"/>
      <c r="E280" s="8"/>
      <c r="F280" s="8"/>
      <c r="G280" s="8"/>
      <c r="H280" s="8"/>
      <c r="I280" s="8"/>
      <c r="J280" s="8"/>
      <c r="K280" s="8"/>
      <c r="L280" s="8"/>
      <c r="M280" s="8"/>
      <c r="N280" s="8"/>
      <c r="O280" s="8"/>
      <c r="P280" s="8"/>
    </row>
    <row r="281" spans="2:16" ht="12.75" customHeight="1">
      <c r="B281" s="14"/>
      <c r="C281" s="8"/>
      <c r="D281" s="8"/>
      <c r="E281" s="8"/>
      <c r="F281" s="8"/>
      <c r="G281" s="8"/>
      <c r="H281" s="8"/>
      <c r="I281" s="8"/>
      <c r="J281" s="8"/>
      <c r="K281" s="8"/>
      <c r="L281" s="8"/>
      <c r="M281" s="8"/>
      <c r="N281" s="8"/>
      <c r="O281" s="8"/>
      <c r="P281" s="8"/>
    </row>
    <row r="282" spans="1:16" ht="12.75" customHeight="1">
      <c r="A282" s="167"/>
      <c r="B282" s="14">
        <v>111</v>
      </c>
      <c r="C282" s="38" t="s">
        <v>332</v>
      </c>
      <c r="D282" s="8"/>
      <c r="E282" s="8"/>
      <c r="F282" s="8"/>
      <c r="G282" s="8"/>
      <c r="H282" s="8"/>
      <c r="I282" s="8"/>
      <c r="J282" s="8"/>
      <c r="K282" s="8"/>
      <c r="L282" s="8"/>
      <c r="M282" s="8"/>
      <c r="N282" s="8"/>
      <c r="O282" s="8"/>
      <c r="P282" s="8"/>
    </row>
    <row r="283" spans="2:16" ht="12.75" customHeight="1">
      <c r="B283" s="14"/>
      <c r="C283" s="8"/>
      <c r="D283" s="8"/>
      <c r="E283" s="8"/>
      <c r="F283" s="8"/>
      <c r="G283" s="8"/>
      <c r="H283" s="8"/>
      <c r="I283" s="8"/>
      <c r="J283" s="8"/>
      <c r="K283" s="8"/>
      <c r="L283" s="8"/>
      <c r="M283" s="8"/>
      <c r="N283" s="8"/>
      <c r="O283" s="8"/>
      <c r="P283" s="8"/>
    </row>
    <row r="284" spans="1:16" ht="12.75" customHeight="1">
      <c r="A284" s="167"/>
      <c r="B284" s="14">
        <v>112</v>
      </c>
      <c r="C284" s="35" t="s">
        <v>333</v>
      </c>
      <c r="D284" s="8"/>
      <c r="E284" s="8"/>
      <c r="F284" s="8"/>
      <c r="G284" s="8"/>
      <c r="H284" s="8"/>
      <c r="I284" s="8"/>
      <c r="J284" s="8"/>
      <c r="K284" s="8"/>
      <c r="L284" s="8"/>
      <c r="M284" s="8"/>
      <c r="N284" s="8"/>
      <c r="O284" s="8"/>
      <c r="P284" s="8"/>
    </row>
    <row r="285" spans="2:16" ht="12.75" customHeight="1">
      <c r="B285" s="14"/>
      <c r="C285" s="8"/>
      <c r="D285" s="8"/>
      <c r="E285" s="8"/>
      <c r="F285" s="8"/>
      <c r="G285" s="8"/>
      <c r="H285" s="8"/>
      <c r="I285" s="8"/>
      <c r="J285" s="8"/>
      <c r="K285" s="8"/>
      <c r="L285" s="8"/>
      <c r="M285" s="8"/>
      <c r="N285" s="8"/>
      <c r="O285" s="8"/>
      <c r="P285" s="8"/>
    </row>
    <row r="286" spans="1:16" ht="12.75" customHeight="1">
      <c r="A286" s="167"/>
      <c r="B286" s="14">
        <v>113</v>
      </c>
      <c r="C286" s="35" t="s">
        <v>334</v>
      </c>
      <c r="D286" s="8"/>
      <c r="E286" s="8"/>
      <c r="F286" s="8"/>
      <c r="G286" s="8"/>
      <c r="H286" s="8"/>
      <c r="I286" s="8"/>
      <c r="J286" s="8"/>
      <c r="K286" s="8"/>
      <c r="L286" s="8"/>
      <c r="M286" s="8"/>
      <c r="N286" s="8"/>
      <c r="O286" s="8"/>
      <c r="P286" s="8"/>
    </row>
    <row r="287" spans="2:16" ht="12.75" customHeight="1">
      <c r="B287" s="14"/>
      <c r="C287" s="8"/>
      <c r="D287" s="8"/>
      <c r="E287" s="8"/>
      <c r="F287" s="8"/>
      <c r="G287" s="8"/>
      <c r="H287" s="8"/>
      <c r="I287" s="8"/>
      <c r="J287" s="8"/>
      <c r="K287" s="8"/>
      <c r="L287" s="8"/>
      <c r="M287" s="8"/>
      <c r="N287" s="8"/>
      <c r="O287" s="8"/>
      <c r="P287" s="8"/>
    </row>
    <row r="288" spans="1:16" ht="12.75" customHeight="1">
      <c r="A288" s="167"/>
      <c r="B288" s="14">
        <v>114</v>
      </c>
      <c r="C288" s="35" t="s">
        <v>335</v>
      </c>
      <c r="D288" s="8"/>
      <c r="E288" s="8"/>
      <c r="F288" s="8"/>
      <c r="G288" s="8"/>
      <c r="H288" s="8"/>
      <c r="I288" s="8"/>
      <c r="J288" s="8"/>
      <c r="K288" s="8"/>
      <c r="L288" s="8"/>
      <c r="M288" s="8"/>
      <c r="N288" s="8"/>
      <c r="O288" s="8"/>
      <c r="P288" s="8"/>
    </row>
    <row r="289" spans="2:16" ht="12.75" customHeight="1">
      <c r="B289" s="14"/>
      <c r="C289" s="8"/>
      <c r="D289" s="8"/>
      <c r="E289" s="8"/>
      <c r="F289" s="8"/>
      <c r="G289" s="8"/>
      <c r="H289" s="8"/>
      <c r="I289" s="8"/>
      <c r="J289" s="8"/>
      <c r="K289" s="8"/>
      <c r="L289" s="8"/>
      <c r="M289" s="8"/>
      <c r="N289" s="8"/>
      <c r="O289" s="8"/>
      <c r="P289" s="8"/>
    </row>
    <row r="290" spans="1:16" ht="12.75" customHeight="1">
      <c r="A290" s="167"/>
      <c r="B290" s="14">
        <v>115</v>
      </c>
      <c r="C290" s="35" t="s">
        <v>336</v>
      </c>
      <c r="D290" s="8"/>
      <c r="E290" s="8"/>
      <c r="F290" s="8"/>
      <c r="G290" s="8"/>
      <c r="H290" s="8"/>
      <c r="I290" s="8"/>
      <c r="J290" s="8"/>
      <c r="K290" s="8"/>
      <c r="L290" s="8"/>
      <c r="M290" s="8"/>
      <c r="N290" s="8"/>
      <c r="O290" s="8"/>
      <c r="P290" s="8"/>
    </row>
    <row r="291" spans="2:16" ht="12.75" customHeight="1">
      <c r="B291" s="14"/>
      <c r="C291" s="8"/>
      <c r="D291" s="8"/>
      <c r="E291" s="8"/>
      <c r="F291" s="8"/>
      <c r="G291" s="8"/>
      <c r="H291" s="8"/>
      <c r="I291" s="8"/>
      <c r="J291" s="8"/>
      <c r="K291" s="8"/>
      <c r="L291" s="8"/>
      <c r="M291" s="8"/>
      <c r="N291" s="8"/>
      <c r="O291" s="8"/>
      <c r="P291" s="8"/>
    </row>
    <row r="292" spans="1:16" ht="12.75" customHeight="1">
      <c r="A292" s="167"/>
      <c r="B292" s="14">
        <v>116</v>
      </c>
      <c r="C292" s="35" t="s">
        <v>337</v>
      </c>
      <c r="D292" s="8"/>
      <c r="E292" s="8"/>
      <c r="F292" s="8"/>
      <c r="G292" s="8"/>
      <c r="H292" s="8"/>
      <c r="I292" s="8"/>
      <c r="J292" s="8"/>
      <c r="K292" s="8"/>
      <c r="L292" s="8"/>
      <c r="M292" s="8"/>
      <c r="N292" s="8"/>
      <c r="O292" s="8"/>
      <c r="P292" s="8"/>
    </row>
    <row r="293" spans="2:16" ht="12.75" customHeight="1">
      <c r="B293" s="14"/>
      <c r="C293" s="8"/>
      <c r="D293" s="8"/>
      <c r="E293" s="8"/>
      <c r="F293" s="8"/>
      <c r="G293" s="8"/>
      <c r="H293" s="8"/>
      <c r="I293" s="8"/>
      <c r="J293" s="8"/>
      <c r="K293" s="8"/>
      <c r="L293" s="8"/>
      <c r="M293" s="8"/>
      <c r="N293" s="8"/>
      <c r="O293" s="8"/>
      <c r="P293" s="8"/>
    </row>
    <row r="294" spans="1:16" ht="12.75" customHeight="1">
      <c r="A294" s="167"/>
      <c r="B294" s="14">
        <v>117</v>
      </c>
      <c r="C294" s="35" t="s">
        <v>338</v>
      </c>
      <c r="D294" s="8"/>
      <c r="E294" s="8"/>
      <c r="F294" s="8"/>
      <c r="G294" s="8"/>
      <c r="H294" s="8"/>
      <c r="I294" s="8"/>
      <c r="J294" s="8"/>
      <c r="K294" s="8"/>
      <c r="L294" s="8"/>
      <c r="M294" s="8"/>
      <c r="N294" s="8"/>
      <c r="O294" s="8"/>
      <c r="P294" s="8"/>
    </row>
    <row r="295" spans="2:16" ht="12.75" customHeight="1">
      <c r="B295" s="14"/>
      <c r="C295" s="8"/>
      <c r="D295" s="8"/>
      <c r="E295" s="8"/>
      <c r="F295" s="8"/>
      <c r="G295" s="8"/>
      <c r="H295" s="8"/>
      <c r="I295" s="8"/>
      <c r="J295" s="8"/>
      <c r="K295" s="8"/>
      <c r="L295" s="8"/>
      <c r="M295" s="8"/>
      <c r="N295" s="8"/>
      <c r="O295" s="8"/>
      <c r="P295" s="8"/>
    </row>
    <row r="296" spans="1:16" ht="12.75" customHeight="1">
      <c r="A296" s="167"/>
      <c r="B296" s="14">
        <v>118</v>
      </c>
      <c r="C296" s="35" t="s">
        <v>339</v>
      </c>
      <c r="D296" s="8"/>
      <c r="E296" s="8"/>
      <c r="F296" s="8"/>
      <c r="G296" s="8"/>
      <c r="H296" s="8"/>
      <c r="I296" s="8"/>
      <c r="J296" s="8"/>
      <c r="K296" s="8"/>
      <c r="L296" s="8"/>
      <c r="M296" s="8"/>
      <c r="N296" s="8"/>
      <c r="O296" s="8"/>
      <c r="P296" s="8"/>
    </row>
    <row r="297" spans="2:16" ht="12.75" customHeight="1">
      <c r="B297" s="14"/>
      <c r="C297" s="8"/>
      <c r="D297" s="8"/>
      <c r="E297" s="8"/>
      <c r="F297" s="8"/>
      <c r="G297" s="8"/>
      <c r="H297" s="8"/>
      <c r="I297" s="8"/>
      <c r="J297" s="8"/>
      <c r="K297" s="8"/>
      <c r="L297" s="8"/>
      <c r="M297" s="8"/>
      <c r="N297" s="8"/>
      <c r="O297" s="8"/>
      <c r="P297" s="8"/>
    </row>
    <row r="298" spans="1:16" ht="12.75" customHeight="1">
      <c r="A298" s="167"/>
      <c r="B298" s="14">
        <v>119</v>
      </c>
      <c r="C298" s="35" t="s">
        <v>340</v>
      </c>
      <c r="D298" s="8"/>
      <c r="E298" s="8"/>
      <c r="F298" s="8"/>
      <c r="G298" s="8"/>
      <c r="H298" s="8"/>
      <c r="I298" s="8"/>
      <c r="J298" s="8"/>
      <c r="K298" s="8"/>
      <c r="L298" s="8"/>
      <c r="M298" s="8"/>
      <c r="N298" s="8"/>
      <c r="O298" s="8"/>
      <c r="P298" s="8"/>
    </row>
    <row r="299" spans="2:16" ht="12.75" customHeight="1">
      <c r="B299" s="14"/>
      <c r="C299" s="8"/>
      <c r="D299" s="8"/>
      <c r="E299" s="8"/>
      <c r="F299" s="8"/>
      <c r="G299" s="8"/>
      <c r="H299" s="8"/>
      <c r="I299" s="8"/>
      <c r="J299" s="8"/>
      <c r="K299" s="8"/>
      <c r="L299" s="8"/>
      <c r="M299" s="8"/>
      <c r="N299" s="8"/>
      <c r="O299" s="8"/>
      <c r="P299" s="8"/>
    </row>
    <row r="300" spans="1:16" ht="12.75" customHeight="1">
      <c r="A300" s="167"/>
      <c r="B300" s="14">
        <v>120</v>
      </c>
      <c r="C300" s="35" t="s">
        <v>341</v>
      </c>
      <c r="D300" s="8"/>
      <c r="E300" s="8"/>
      <c r="F300" s="8"/>
      <c r="G300" s="8"/>
      <c r="H300" s="8"/>
      <c r="I300" s="8"/>
      <c r="J300" s="8"/>
      <c r="K300" s="8"/>
      <c r="L300" s="8"/>
      <c r="M300" s="8"/>
      <c r="N300" s="8"/>
      <c r="O300" s="8"/>
      <c r="P300" s="8"/>
    </row>
    <row r="301" spans="2:16" ht="12.75" customHeight="1">
      <c r="B301" s="14"/>
      <c r="C301" s="8"/>
      <c r="D301" s="8"/>
      <c r="E301" s="8"/>
      <c r="F301" s="8"/>
      <c r="G301" s="8"/>
      <c r="H301" s="8"/>
      <c r="I301" s="8"/>
      <c r="J301" s="8"/>
      <c r="K301" s="8"/>
      <c r="L301" s="8"/>
      <c r="M301" s="8"/>
      <c r="N301" s="8"/>
      <c r="O301" s="8"/>
      <c r="P301" s="8"/>
    </row>
    <row r="302" spans="1:16" ht="12.75" customHeight="1">
      <c r="A302" s="167"/>
      <c r="B302" s="14">
        <v>121</v>
      </c>
      <c r="C302" s="35" t="s">
        <v>342</v>
      </c>
      <c r="D302" s="8"/>
      <c r="E302" s="8"/>
      <c r="F302" s="8"/>
      <c r="G302" s="8"/>
      <c r="H302" s="8"/>
      <c r="I302" s="8"/>
      <c r="J302" s="8"/>
      <c r="K302" s="8"/>
      <c r="L302" s="8"/>
      <c r="M302" s="8"/>
      <c r="N302" s="8"/>
      <c r="O302" s="8"/>
      <c r="P302" s="8"/>
    </row>
    <row r="303" spans="2:16" ht="12.75" customHeight="1">
      <c r="B303" s="14"/>
      <c r="C303" s="8"/>
      <c r="D303" s="8"/>
      <c r="E303" s="8"/>
      <c r="F303" s="8"/>
      <c r="G303" s="8"/>
      <c r="H303" s="8"/>
      <c r="I303" s="8"/>
      <c r="J303" s="8"/>
      <c r="K303" s="8"/>
      <c r="L303" s="8"/>
      <c r="M303" s="8"/>
      <c r="N303" s="8"/>
      <c r="O303" s="8"/>
      <c r="P303" s="8"/>
    </row>
    <row r="304" spans="1:16" ht="12.75" customHeight="1">
      <c r="A304" s="167"/>
      <c r="B304" s="14">
        <v>122</v>
      </c>
      <c r="C304" s="35" t="s">
        <v>343</v>
      </c>
      <c r="D304" s="8"/>
      <c r="E304" s="8"/>
      <c r="F304" s="8"/>
      <c r="G304" s="8"/>
      <c r="H304" s="8"/>
      <c r="I304" s="8"/>
      <c r="J304" s="8"/>
      <c r="K304" s="8"/>
      <c r="L304" s="8"/>
      <c r="M304" s="8"/>
      <c r="N304" s="8"/>
      <c r="O304" s="8"/>
      <c r="P304" s="8"/>
    </row>
    <row r="305" spans="2:16" ht="12.75" customHeight="1">
      <c r="B305" s="14"/>
      <c r="C305" s="8"/>
      <c r="D305" s="8"/>
      <c r="E305" s="8"/>
      <c r="F305" s="8"/>
      <c r="G305" s="8"/>
      <c r="H305" s="8"/>
      <c r="I305" s="8"/>
      <c r="J305" s="8"/>
      <c r="K305" s="8"/>
      <c r="L305" s="8"/>
      <c r="M305" s="8"/>
      <c r="N305" s="8"/>
      <c r="O305" s="8"/>
      <c r="P305" s="8"/>
    </row>
    <row r="306" spans="1:16" ht="12.75" customHeight="1">
      <c r="A306" s="167"/>
      <c r="B306" s="14">
        <v>123</v>
      </c>
      <c r="C306" s="35" t="s">
        <v>344</v>
      </c>
      <c r="D306" s="8"/>
      <c r="E306" s="8"/>
      <c r="F306" s="8"/>
      <c r="G306" s="8"/>
      <c r="H306" s="8"/>
      <c r="I306" s="8"/>
      <c r="J306" s="8"/>
      <c r="K306" s="8"/>
      <c r="L306" s="8"/>
      <c r="M306" s="8"/>
      <c r="N306" s="8"/>
      <c r="O306" s="8"/>
      <c r="P306" s="8"/>
    </row>
    <row r="307" spans="2:16" ht="12.75" customHeight="1">
      <c r="B307" s="14"/>
      <c r="C307" s="8"/>
      <c r="D307" s="8"/>
      <c r="E307" s="8"/>
      <c r="F307" s="8"/>
      <c r="G307" s="8"/>
      <c r="H307" s="8"/>
      <c r="I307" s="8"/>
      <c r="J307" s="8"/>
      <c r="K307" s="8"/>
      <c r="L307" s="8"/>
      <c r="M307" s="8"/>
      <c r="N307" s="8"/>
      <c r="O307" s="8"/>
      <c r="P307" s="8"/>
    </row>
    <row r="308" spans="1:16" ht="12.75" customHeight="1">
      <c r="A308" s="167"/>
      <c r="B308" s="14">
        <v>124</v>
      </c>
      <c r="C308" s="35" t="s">
        <v>345</v>
      </c>
      <c r="D308" s="8"/>
      <c r="E308" s="8"/>
      <c r="F308" s="8"/>
      <c r="G308" s="8"/>
      <c r="H308" s="8"/>
      <c r="I308" s="8"/>
      <c r="J308" s="8"/>
      <c r="K308" s="8"/>
      <c r="L308" s="8"/>
      <c r="M308" s="8"/>
      <c r="N308" s="8"/>
      <c r="O308" s="8"/>
      <c r="P308" s="8"/>
    </row>
    <row r="309" spans="2:16" ht="12.75" customHeight="1">
      <c r="B309" s="14"/>
      <c r="C309" s="36"/>
      <c r="D309" s="8"/>
      <c r="E309" s="8"/>
      <c r="F309" s="8"/>
      <c r="G309" s="8"/>
      <c r="H309" s="8"/>
      <c r="I309" s="8"/>
      <c r="J309" s="8"/>
      <c r="K309" s="8"/>
      <c r="L309" s="8"/>
      <c r="M309" s="8"/>
      <c r="N309" s="8"/>
      <c r="O309" s="8"/>
      <c r="P309" s="8"/>
    </row>
    <row r="310" spans="1:16" ht="12.75" customHeight="1">
      <c r="A310" s="167"/>
      <c r="B310" s="14">
        <v>125</v>
      </c>
      <c r="C310" s="35" t="s">
        <v>346</v>
      </c>
      <c r="D310" s="8"/>
      <c r="E310" s="8"/>
      <c r="F310" s="8"/>
      <c r="G310" s="8"/>
      <c r="H310" s="8"/>
      <c r="I310" s="8"/>
      <c r="J310" s="8"/>
      <c r="K310" s="8"/>
      <c r="L310" s="8"/>
      <c r="M310" s="8"/>
      <c r="N310" s="8"/>
      <c r="O310" s="8"/>
      <c r="P310" s="8"/>
    </row>
    <row r="311" spans="2:16" ht="12.75" customHeight="1" thickBot="1">
      <c r="B311" s="14"/>
      <c r="C311" s="8"/>
      <c r="D311" s="8"/>
      <c r="E311" s="8"/>
      <c r="F311" s="8"/>
      <c r="G311" s="8"/>
      <c r="H311" s="8"/>
      <c r="I311" s="8"/>
      <c r="J311" s="8"/>
      <c r="K311" s="8"/>
      <c r="L311" s="8"/>
      <c r="M311" s="8"/>
      <c r="N311" s="8"/>
      <c r="O311" s="8"/>
      <c r="P311" s="8"/>
    </row>
    <row r="312" spans="1:15" ht="13.5" thickTop="1">
      <c r="A312" s="268" t="s">
        <v>82</v>
      </c>
      <c r="B312" s="268"/>
      <c r="C312" s="10" t="s">
        <v>81</v>
      </c>
      <c r="D312" s="11"/>
      <c r="E312" s="10"/>
      <c r="F312" s="10"/>
      <c r="G312" s="10"/>
      <c r="H312" s="10"/>
      <c r="I312" s="10"/>
      <c r="J312" s="10"/>
      <c r="K312" s="10"/>
      <c r="L312" s="10"/>
      <c r="M312" s="10"/>
      <c r="N312" s="10"/>
      <c r="O312" s="10"/>
    </row>
    <row r="313" spans="1:15" ht="12.75">
      <c r="A313" s="28"/>
      <c r="B313" s="28"/>
      <c r="C313" s="12"/>
      <c r="D313" s="27"/>
      <c r="E313" s="12"/>
      <c r="F313" s="12"/>
      <c r="G313" s="12"/>
      <c r="H313" s="12"/>
      <c r="I313" s="12"/>
      <c r="J313" s="12"/>
      <c r="K313" s="12"/>
      <c r="L313" s="12"/>
      <c r="M313" s="12"/>
      <c r="N313" s="12"/>
      <c r="O313" s="12"/>
    </row>
    <row r="314" spans="1:15" ht="12.75">
      <c r="A314" s="28"/>
      <c r="B314" s="28"/>
      <c r="C314" s="12"/>
      <c r="D314" s="27"/>
      <c r="E314" s="12"/>
      <c r="F314" s="12"/>
      <c r="G314" s="12"/>
      <c r="H314" s="12"/>
      <c r="I314" s="12"/>
      <c r="J314" s="12"/>
      <c r="K314" s="12"/>
      <c r="L314" s="12"/>
      <c r="M314" s="12"/>
      <c r="N314" s="12"/>
      <c r="O314" s="12"/>
    </row>
    <row r="315" spans="1:15" ht="12.75">
      <c r="A315" s="28" t="s">
        <v>83</v>
      </c>
      <c r="B315" s="28"/>
      <c r="C315" s="12"/>
      <c r="D315" s="27"/>
      <c r="E315" s="12"/>
      <c r="F315" s="12"/>
      <c r="G315" s="12"/>
      <c r="H315" s="12"/>
      <c r="I315" s="12"/>
      <c r="J315" s="12"/>
      <c r="K315" s="12"/>
      <c r="L315" s="12"/>
      <c r="M315" s="12"/>
      <c r="N315" s="12"/>
      <c r="O315" s="12"/>
    </row>
    <row r="316" spans="1:15" ht="12.75">
      <c r="A316" s="28"/>
      <c r="B316" s="28"/>
      <c r="C316" s="12"/>
      <c r="D316" s="27"/>
      <c r="E316" s="29" t="s">
        <v>84</v>
      </c>
      <c r="F316" s="12"/>
      <c r="G316" s="12"/>
      <c r="H316" s="12"/>
      <c r="I316" s="12"/>
      <c r="J316" s="12"/>
      <c r="K316" s="12"/>
      <c r="L316" s="12"/>
      <c r="M316" s="12"/>
      <c r="N316" s="12"/>
      <c r="O316" s="12"/>
    </row>
    <row r="317" spans="1:15" ht="12.75">
      <c r="A317" s="28"/>
      <c r="B317" s="28"/>
      <c r="C317" s="12"/>
      <c r="D317" s="27"/>
      <c r="E317" s="12"/>
      <c r="F317" s="12"/>
      <c r="G317" s="12"/>
      <c r="H317" s="12"/>
      <c r="I317" s="12"/>
      <c r="J317" s="12"/>
      <c r="K317" s="12"/>
      <c r="L317" s="12"/>
      <c r="M317" s="12"/>
      <c r="N317" s="12"/>
      <c r="O317" s="12"/>
    </row>
    <row r="318" spans="1:15" ht="12.75">
      <c r="A318" s="28" t="s">
        <v>85</v>
      </c>
      <c r="B318" s="28"/>
      <c r="C318" s="12"/>
      <c r="D318" s="27"/>
      <c r="E318" s="12"/>
      <c r="F318" s="12"/>
      <c r="G318" s="12"/>
      <c r="H318" s="12"/>
      <c r="I318" s="12"/>
      <c r="J318" s="12"/>
      <c r="K318" s="12"/>
      <c r="L318" s="12"/>
      <c r="M318" s="12"/>
      <c r="N318" s="12"/>
      <c r="O318" s="12"/>
    </row>
    <row r="319" spans="1:15" ht="12.75">
      <c r="A319" s="28"/>
      <c r="B319" s="28"/>
      <c r="C319" s="12"/>
      <c r="D319" s="27"/>
      <c r="E319" s="12"/>
      <c r="F319" s="12"/>
      <c r="G319" s="12"/>
      <c r="H319" s="12"/>
      <c r="I319" s="12"/>
      <c r="J319" s="12"/>
      <c r="K319" s="12"/>
      <c r="L319" s="12"/>
      <c r="M319" s="12"/>
      <c r="N319" s="12"/>
      <c r="O319" s="12"/>
    </row>
    <row r="320" spans="1:15" ht="12.75">
      <c r="A320" s="28" t="s">
        <v>118</v>
      </c>
      <c r="B320" s="28"/>
      <c r="C320" s="12"/>
      <c r="D320" s="27"/>
      <c r="E320" s="12"/>
      <c r="F320" s="12"/>
      <c r="G320" s="12"/>
      <c r="H320" s="12"/>
      <c r="I320" s="12"/>
      <c r="J320" s="12"/>
      <c r="K320" s="12"/>
      <c r="L320" s="12"/>
      <c r="M320" s="12"/>
      <c r="N320" s="12"/>
      <c r="O320" s="12"/>
    </row>
    <row r="321" spans="1:15" ht="12.75">
      <c r="A321" s="28"/>
      <c r="B321" s="28"/>
      <c r="C321" s="12"/>
      <c r="D321" s="27"/>
      <c r="E321" s="12"/>
      <c r="F321" s="12"/>
      <c r="G321" s="12"/>
      <c r="H321" s="12"/>
      <c r="I321" s="12"/>
      <c r="J321" s="12"/>
      <c r="K321" s="12"/>
      <c r="L321" s="12"/>
      <c r="M321" s="12"/>
      <c r="N321" s="12"/>
      <c r="O321" s="12"/>
    </row>
    <row r="322" spans="1:15" ht="12.75">
      <c r="A322" s="28" t="s">
        <v>86</v>
      </c>
      <c r="B322" s="28"/>
      <c r="C322" s="12"/>
      <c r="D322" s="27"/>
      <c r="E322" s="12"/>
      <c r="F322" s="12"/>
      <c r="G322" s="12"/>
      <c r="H322" s="12"/>
      <c r="I322" s="12"/>
      <c r="J322" s="12"/>
      <c r="K322" s="12"/>
      <c r="L322" s="12"/>
      <c r="M322" s="12"/>
      <c r="N322" s="12"/>
      <c r="O322" s="12"/>
    </row>
    <row r="323" spans="1:15" ht="12.75">
      <c r="A323" s="28"/>
      <c r="B323" s="30" t="s">
        <v>89</v>
      </c>
      <c r="C323" s="12"/>
      <c r="D323" s="27"/>
      <c r="E323" s="12"/>
      <c r="F323" s="12"/>
      <c r="G323" s="272" t="s">
        <v>92</v>
      </c>
      <c r="H323" s="273"/>
      <c r="I323" s="274"/>
      <c r="J323" s="12"/>
      <c r="K323" s="12"/>
      <c r="L323" s="12"/>
      <c r="M323" s="12"/>
      <c r="N323" s="12"/>
      <c r="O323" s="12"/>
    </row>
    <row r="324" spans="1:15" ht="12.75">
      <c r="A324" s="28"/>
      <c r="B324" s="30" t="s">
        <v>87</v>
      </c>
      <c r="C324" s="12"/>
      <c r="D324" s="27"/>
      <c r="E324" s="12"/>
      <c r="F324" s="12"/>
      <c r="G324" s="269" t="s">
        <v>91</v>
      </c>
      <c r="H324" s="270"/>
      <c r="I324" s="271"/>
      <c r="J324" s="12"/>
      <c r="K324" s="12"/>
      <c r="L324" s="12"/>
      <c r="M324" s="12"/>
      <c r="N324" s="12"/>
      <c r="O324" s="12"/>
    </row>
    <row r="325" spans="1:15" ht="12.75">
      <c r="A325" s="28"/>
      <c r="B325" s="30" t="s">
        <v>88</v>
      </c>
      <c r="C325" s="12"/>
      <c r="D325" s="27"/>
      <c r="E325" s="12"/>
      <c r="F325" s="12"/>
      <c r="G325" s="275" t="s">
        <v>90</v>
      </c>
      <c r="H325" s="276"/>
      <c r="I325" s="277"/>
      <c r="J325" s="12"/>
      <c r="K325" s="12"/>
      <c r="L325" s="12"/>
      <c r="M325" s="12"/>
      <c r="N325" s="12"/>
      <c r="O325" s="12"/>
    </row>
    <row r="326" spans="1:15" ht="12.75">
      <c r="A326" s="28"/>
      <c r="B326" s="28"/>
      <c r="C326" s="12"/>
      <c r="D326" s="27"/>
      <c r="E326" s="12"/>
      <c r="F326" s="12"/>
      <c r="G326" s="12"/>
      <c r="H326" s="12"/>
      <c r="I326" s="12"/>
      <c r="J326" s="12"/>
      <c r="K326" s="12"/>
      <c r="L326" s="12"/>
      <c r="M326" s="12"/>
      <c r="N326" s="12"/>
      <c r="O326" s="12"/>
    </row>
    <row r="327" spans="1:15" ht="12.75">
      <c r="A327" s="28"/>
      <c r="B327" s="28"/>
      <c r="C327" s="12"/>
      <c r="D327" s="27"/>
      <c r="E327" s="12"/>
      <c r="F327" s="12"/>
      <c r="G327" s="12"/>
      <c r="H327" s="12"/>
      <c r="I327" s="12"/>
      <c r="J327" s="12"/>
      <c r="K327" s="12"/>
      <c r="L327" s="12"/>
      <c r="M327" s="12"/>
      <c r="N327" s="12"/>
      <c r="O327" s="12"/>
    </row>
    <row r="328" spans="1:15" s="23" customFormat="1" ht="15">
      <c r="A328" s="279" t="s">
        <v>760</v>
      </c>
      <c r="B328" s="279"/>
      <c r="C328" s="279"/>
      <c r="D328" s="279"/>
      <c r="E328" s="279"/>
      <c r="F328" s="279"/>
      <c r="G328" s="279"/>
      <c r="H328" s="279"/>
      <c r="I328" s="279"/>
      <c r="J328" s="279"/>
      <c r="K328" s="21" t="s">
        <v>11</v>
      </c>
      <c r="L328" s="22" t="s">
        <v>761</v>
      </c>
      <c r="M328" s="22"/>
      <c r="N328" s="22"/>
      <c r="O328" s="21" t="s">
        <v>762</v>
      </c>
    </row>
    <row r="329" spans="1:15" ht="13.5">
      <c r="A329" s="25">
        <v>1</v>
      </c>
      <c r="B329" s="24" t="str">
        <f>A47</f>
        <v> </v>
      </c>
      <c r="C329" s="25">
        <v>26</v>
      </c>
      <c r="D329" s="24" t="str">
        <f>A99</f>
        <v> </v>
      </c>
      <c r="E329" s="25">
        <v>51</v>
      </c>
      <c r="F329" s="24" t="str">
        <f>A150</f>
        <v> </v>
      </c>
      <c r="G329" s="25">
        <v>76</v>
      </c>
      <c r="H329" s="24" t="str">
        <f>A204</f>
        <v> </v>
      </c>
      <c r="I329" s="25">
        <v>101</v>
      </c>
      <c r="J329" s="26" t="str">
        <f>A261</f>
        <v> </v>
      </c>
      <c r="K329" s="151">
        <f aca="true" t="shared" si="0" ref="K329:K353">IF($I$13&gt;0,J329+H329+F329+D329+B329,"")</f>
      </c>
      <c r="L329" s="280" t="s">
        <v>763</v>
      </c>
      <c r="M329" s="280"/>
      <c r="N329" s="280"/>
      <c r="O329" s="24">
        <f aca="true" t="shared" si="1" ref="O329:O353">IF($I$13&gt;0,IF(RANK(K329,K$329:K$353,0)&lt;11,RANK(K329,K$329:K$353,0),"-"),"")</f>
      </c>
    </row>
    <row r="330" spans="1:15" ht="13.5">
      <c r="A330" s="25">
        <v>2</v>
      </c>
      <c r="B330" s="24" t="str">
        <f>A49</f>
        <v> </v>
      </c>
      <c r="C330" s="25">
        <v>27</v>
      </c>
      <c r="D330" s="24">
        <f>A101</f>
        <v>0</v>
      </c>
      <c r="E330" s="25">
        <v>52</v>
      </c>
      <c r="F330" s="24">
        <f>A153</f>
        <v>0</v>
      </c>
      <c r="G330" s="25">
        <v>77</v>
      </c>
      <c r="H330" s="24">
        <f>A207</f>
        <v>0</v>
      </c>
      <c r="I330" s="25">
        <v>102</v>
      </c>
      <c r="J330" s="26">
        <f>A263</f>
        <v>0</v>
      </c>
      <c r="K330" s="151">
        <f t="shared" si="0"/>
      </c>
      <c r="L330" s="280" t="s">
        <v>764</v>
      </c>
      <c r="M330" s="280"/>
      <c r="N330" s="280"/>
      <c r="O330" s="24">
        <f t="shared" si="1"/>
      </c>
    </row>
    <row r="331" spans="1:15" ht="13.5">
      <c r="A331" s="25">
        <v>3</v>
      </c>
      <c r="B331" s="24" t="str">
        <f>A52</f>
        <v> </v>
      </c>
      <c r="C331" s="25">
        <v>28</v>
      </c>
      <c r="D331" s="24">
        <f>A103</f>
        <v>0</v>
      </c>
      <c r="E331" s="25">
        <v>53</v>
      </c>
      <c r="F331" s="24">
        <f>A155</f>
        <v>0</v>
      </c>
      <c r="G331" s="25">
        <v>78</v>
      </c>
      <c r="H331" s="24">
        <f>A209</f>
        <v>0</v>
      </c>
      <c r="I331" s="25">
        <v>103</v>
      </c>
      <c r="J331" s="26">
        <f>A265</f>
        <v>0</v>
      </c>
      <c r="K331" s="151">
        <f t="shared" si="0"/>
      </c>
      <c r="L331" s="280" t="s">
        <v>765</v>
      </c>
      <c r="M331" s="280"/>
      <c r="N331" s="280"/>
      <c r="O331" s="24">
        <f t="shared" si="1"/>
      </c>
    </row>
    <row r="332" spans="1:15" ht="13.5">
      <c r="A332" s="25">
        <v>4</v>
      </c>
      <c r="B332" s="24" t="str">
        <f>A54</f>
        <v> </v>
      </c>
      <c r="C332" s="25">
        <v>29</v>
      </c>
      <c r="D332" s="24">
        <f>A106</f>
        <v>0</v>
      </c>
      <c r="E332" s="25">
        <v>54</v>
      </c>
      <c r="F332" s="24">
        <f>A157</f>
        <v>0</v>
      </c>
      <c r="G332" s="25">
        <v>79</v>
      </c>
      <c r="H332" s="24">
        <f>A212</f>
        <v>0</v>
      </c>
      <c r="I332" s="25">
        <v>104</v>
      </c>
      <c r="J332" s="26">
        <f>A267</f>
        <v>0</v>
      </c>
      <c r="K332" s="151">
        <f t="shared" si="0"/>
      </c>
      <c r="L332" s="280" t="s">
        <v>766</v>
      </c>
      <c r="M332" s="280"/>
      <c r="N332" s="280"/>
      <c r="O332" s="24">
        <f t="shared" si="1"/>
      </c>
    </row>
    <row r="333" spans="1:15" ht="13.5">
      <c r="A333" s="25">
        <v>5</v>
      </c>
      <c r="B333" s="24">
        <f>A56</f>
        <v>0</v>
      </c>
      <c r="C333" s="25">
        <v>30</v>
      </c>
      <c r="D333" s="24">
        <f>A108</f>
        <v>0</v>
      </c>
      <c r="E333" s="25">
        <v>55</v>
      </c>
      <c r="F333" s="24">
        <f>A159</f>
        <v>0</v>
      </c>
      <c r="G333" s="25">
        <v>80</v>
      </c>
      <c r="H333" s="24">
        <f>A215</f>
        <v>0</v>
      </c>
      <c r="I333" s="25">
        <v>105</v>
      </c>
      <c r="J333" s="26">
        <f>A270</f>
        <v>0</v>
      </c>
      <c r="K333" s="151">
        <f t="shared" si="0"/>
      </c>
      <c r="L333" s="280" t="s">
        <v>767</v>
      </c>
      <c r="M333" s="280"/>
      <c r="N333" s="280"/>
      <c r="O333" s="24">
        <f t="shared" si="1"/>
      </c>
    </row>
    <row r="334" spans="1:15" ht="13.5">
      <c r="A334" s="25">
        <v>6</v>
      </c>
      <c r="B334" s="24">
        <f>A58</f>
        <v>0</v>
      </c>
      <c r="C334" s="25">
        <v>31</v>
      </c>
      <c r="D334" s="24">
        <f>A110</f>
        <v>0</v>
      </c>
      <c r="E334" s="25">
        <v>56</v>
      </c>
      <c r="F334" s="24">
        <f>A162</f>
        <v>0</v>
      </c>
      <c r="G334" s="25">
        <v>81</v>
      </c>
      <c r="H334" s="24">
        <f>A217</f>
        <v>0</v>
      </c>
      <c r="I334" s="25">
        <v>106</v>
      </c>
      <c r="J334" s="26">
        <f>A272</f>
        <v>0</v>
      </c>
      <c r="K334" s="151">
        <f t="shared" si="0"/>
      </c>
      <c r="L334" s="280" t="s">
        <v>768</v>
      </c>
      <c r="M334" s="280"/>
      <c r="N334" s="280"/>
      <c r="O334" s="24">
        <f t="shared" si="1"/>
      </c>
    </row>
    <row r="335" spans="1:15" ht="13.5">
      <c r="A335" s="25">
        <v>7</v>
      </c>
      <c r="B335" s="24">
        <f>A60</f>
        <v>0</v>
      </c>
      <c r="C335" s="25">
        <v>32</v>
      </c>
      <c r="D335" s="24">
        <f>A112</f>
        <v>0</v>
      </c>
      <c r="E335" s="25">
        <v>57</v>
      </c>
      <c r="F335" s="24">
        <f>A165</f>
        <v>0</v>
      </c>
      <c r="G335" s="25">
        <v>82</v>
      </c>
      <c r="H335" s="24">
        <f>A219</f>
        <v>0</v>
      </c>
      <c r="I335" s="25">
        <v>107</v>
      </c>
      <c r="J335" s="26">
        <f>A274</f>
        <v>0</v>
      </c>
      <c r="K335" s="151">
        <f t="shared" si="0"/>
      </c>
      <c r="L335" s="297" t="s">
        <v>10</v>
      </c>
      <c r="M335" s="297"/>
      <c r="N335" s="297"/>
      <c r="O335" s="24">
        <f t="shared" si="1"/>
      </c>
    </row>
    <row r="336" spans="1:15" ht="13.5">
      <c r="A336" s="25">
        <v>8</v>
      </c>
      <c r="B336" s="24">
        <f>A63</f>
        <v>0</v>
      </c>
      <c r="C336" s="25">
        <v>33</v>
      </c>
      <c r="D336" s="24">
        <f>A114</f>
        <v>0</v>
      </c>
      <c r="E336" s="25">
        <v>58</v>
      </c>
      <c r="F336" s="24">
        <f>A167</f>
        <v>0</v>
      </c>
      <c r="G336" s="25">
        <v>83</v>
      </c>
      <c r="H336" s="24">
        <f>A221</f>
        <v>0</v>
      </c>
      <c r="I336" s="25">
        <v>108</v>
      </c>
      <c r="J336" s="26">
        <f>A276</f>
        <v>0</v>
      </c>
      <c r="K336" s="151">
        <f t="shared" si="0"/>
      </c>
      <c r="L336" s="280" t="s">
        <v>769</v>
      </c>
      <c r="M336" s="280"/>
      <c r="N336" s="280"/>
      <c r="O336" s="24">
        <f t="shared" si="1"/>
      </c>
    </row>
    <row r="337" spans="1:15" ht="13.5">
      <c r="A337" s="25">
        <v>9</v>
      </c>
      <c r="B337" s="24">
        <f>A65</f>
        <v>0</v>
      </c>
      <c r="C337" s="25">
        <v>34</v>
      </c>
      <c r="D337" s="24">
        <f>A116</f>
        <v>0</v>
      </c>
      <c r="E337" s="25">
        <v>59</v>
      </c>
      <c r="F337" s="24">
        <f>A169</f>
        <v>0</v>
      </c>
      <c r="G337" s="25">
        <v>84</v>
      </c>
      <c r="H337" s="24">
        <f>A223</f>
        <v>0</v>
      </c>
      <c r="I337" s="25">
        <v>109</v>
      </c>
      <c r="J337" s="26">
        <f>A278</f>
        <v>0</v>
      </c>
      <c r="K337" s="151">
        <f t="shared" si="0"/>
      </c>
      <c r="L337" s="280" t="s">
        <v>770</v>
      </c>
      <c r="M337" s="280"/>
      <c r="N337" s="280"/>
      <c r="O337" s="24">
        <f t="shared" si="1"/>
      </c>
    </row>
    <row r="338" spans="1:15" ht="13.5">
      <c r="A338" s="25">
        <v>10</v>
      </c>
      <c r="B338" s="24">
        <f>A67</f>
        <v>0</v>
      </c>
      <c r="C338" s="25">
        <v>35</v>
      </c>
      <c r="D338" s="24">
        <f>A118</f>
        <v>0</v>
      </c>
      <c r="E338" s="25">
        <v>60</v>
      </c>
      <c r="F338" s="24">
        <f>A171</f>
        <v>0</v>
      </c>
      <c r="G338" s="25">
        <v>85</v>
      </c>
      <c r="H338" s="24">
        <f>A225</f>
        <v>0</v>
      </c>
      <c r="I338" s="25">
        <v>110</v>
      </c>
      <c r="J338" s="26">
        <f>A280</f>
        <v>0</v>
      </c>
      <c r="K338" s="151">
        <f t="shared" si="0"/>
      </c>
      <c r="L338" s="280" t="s">
        <v>771</v>
      </c>
      <c r="M338" s="280"/>
      <c r="N338" s="280"/>
      <c r="O338" s="24">
        <f t="shared" si="1"/>
      </c>
    </row>
    <row r="339" spans="1:15" ht="13.5">
      <c r="A339" s="25">
        <v>11</v>
      </c>
      <c r="B339" s="24">
        <f>A69</f>
        <v>0</v>
      </c>
      <c r="C339" s="25">
        <v>36</v>
      </c>
      <c r="D339" s="24">
        <f>A120</f>
        <v>0</v>
      </c>
      <c r="E339" s="25">
        <v>61</v>
      </c>
      <c r="F339" s="24">
        <f>A173</f>
        <v>0</v>
      </c>
      <c r="G339" s="25">
        <v>86</v>
      </c>
      <c r="H339" s="24">
        <f>A227</f>
        <v>0</v>
      </c>
      <c r="I339" s="25">
        <v>111</v>
      </c>
      <c r="J339" s="26">
        <f>A282</f>
        <v>0</v>
      </c>
      <c r="K339" s="151">
        <f t="shared" si="0"/>
      </c>
      <c r="L339" s="280" t="s">
        <v>772</v>
      </c>
      <c r="M339" s="280"/>
      <c r="N339" s="280"/>
      <c r="O339" s="24">
        <f t="shared" si="1"/>
      </c>
    </row>
    <row r="340" spans="1:15" ht="13.5">
      <c r="A340" s="25">
        <v>12</v>
      </c>
      <c r="B340" s="24">
        <f>A71</f>
        <v>0</v>
      </c>
      <c r="C340" s="25">
        <v>37</v>
      </c>
      <c r="D340" s="24">
        <f>A122</f>
        <v>0</v>
      </c>
      <c r="E340" s="25">
        <v>62</v>
      </c>
      <c r="F340" s="24">
        <f>A175</f>
        <v>0</v>
      </c>
      <c r="G340" s="25">
        <v>87</v>
      </c>
      <c r="H340" s="24">
        <f>A230</f>
        <v>0</v>
      </c>
      <c r="I340" s="25">
        <v>112</v>
      </c>
      <c r="J340" s="26">
        <f>A284</f>
        <v>0</v>
      </c>
      <c r="K340" s="151">
        <f t="shared" si="0"/>
      </c>
      <c r="L340" s="280" t="s">
        <v>773</v>
      </c>
      <c r="M340" s="280"/>
      <c r="N340" s="280"/>
      <c r="O340" s="24">
        <f t="shared" si="1"/>
      </c>
    </row>
    <row r="341" spans="1:15" ht="13.5">
      <c r="A341" s="25">
        <v>13</v>
      </c>
      <c r="B341" s="24">
        <f>A73</f>
        <v>0</v>
      </c>
      <c r="C341" s="25">
        <v>38</v>
      </c>
      <c r="D341" s="24">
        <f>A124</f>
        <v>0</v>
      </c>
      <c r="E341" s="25">
        <v>63</v>
      </c>
      <c r="F341" s="24">
        <f>A178</f>
        <v>0</v>
      </c>
      <c r="G341" s="25">
        <v>88</v>
      </c>
      <c r="H341" s="24">
        <f>A232</f>
        <v>0</v>
      </c>
      <c r="I341" s="25">
        <v>113</v>
      </c>
      <c r="J341" s="26">
        <f>A286</f>
        <v>0</v>
      </c>
      <c r="K341" s="151">
        <f t="shared" si="0"/>
      </c>
      <c r="L341" s="280" t="s">
        <v>774</v>
      </c>
      <c r="M341" s="280"/>
      <c r="N341" s="280"/>
      <c r="O341" s="24">
        <f t="shared" si="1"/>
      </c>
    </row>
    <row r="342" spans="1:15" ht="13.5">
      <c r="A342" s="25">
        <v>14</v>
      </c>
      <c r="B342" s="24">
        <f>A75</f>
        <v>0</v>
      </c>
      <c r="C342" s="25">
        <v>39</v>
      </c>
      <c r="D342" s="24">
        <f>A126</f>
        <v>0</v>
      </c>
      <c r="E342" s="25">
        <v>64</v>
      </c>
      <c r="F342" s="24">
        <f>A180</f>
        <v>0</v>
      </c>
      <c r="G342" s="25">
        <v>89</v>
      </c>
      <c r="H342" s="24">
        <f>A234</f>
        <v>0</v>
      </c>
      <c r="I342" s="25">
        <v>114</v>
      </c>
      <c r="J342" s="26">
        <f>A288</f>
        <v>0</v>
      </c>
      <c r="K342" s="151">
        <f t="shared" si="0"/>
      </c>
      <c r="L342" s="280" t="s">
        <v>775</v>
      </c>
      <c r="M342" s="280"/>
      <c r="N342" s="280"/>
      <c r="O342" s="24">
        <f t="shared" si="1"/>
      </c>
    </row>
    <row r="343" spans="1:15" ht="13.5">
      <c r="A343" s="25">
        <v>15</v>
      </c>
      <c r="B343" s="24">
        <f>A77</f>
        <v>0</v>
      </c>
      <c r="C343" s="25">
        <v>40</v>
      </c>
      <c r="D343" s="24">
        <f>A128</f>
        <v>0</v>
      </c>
      <c r="E343" s="25">
        <v>65</v>
      </c>
      <c r="F343" s="24">
        <f>A182</f>
        <v>0</v>
      </c>
      <c r="G343" s="25">
        <v>90</v>
      </c>
      <c r="H343" s="24">
        <f>A237</f>
        <v>0</v>
      </c>
      <c r="I343" s="25">
        <v>115</v>
      </c>
      <c r="J343" s="26">
        <f>A290</f>
        <v>0</v>
      </c>
      <c r="K343" s="151">
        <f t="shared" si="0"/>
      </c>
      <c r="L343" s="280" t="s">
        <v>776</v>
      </c>
      <c r="M343" s="280"/>
      <c r="N343" s="280"/>
      <c r="O343" s="24">
        <f t="shared" si="1"/>
      </c>
    </row>
    <row r="344" spans="1:15" ht="13.5">
      <c r="A344" s="25">
        <v>16</v>
      </c>
      <c r="B344" s="24">
        <f>A79</f>
        <v>0</v>
      </c>
      <c r="C344" s="25">
        <v>41</v>
      </c>
      <c r="D344" s="24">
        <f>A130</f>
        <v>0</v>
      </c>
      <c r="E344" s="25">
        <v>66</v>
      </c>
      <c r="F344" s="24">
        <f>A184</f>
        <v>0</v>
      </c>
      <c r="G344" s="25">
        <v>91</v>
      </c>
      <c r="H344" s="24">
        <f>A239</f>
        <v>0</v>
      </c>
      <c r="I344" s="25">
        <v>116</v>
      </c>
      <c r="J344" s="26">
        <f>A292</f>
        <v>0</v>
      </c>
      <c r="K344" s="151">
        <f t="shared" si="0"/>
      </c>
      <c r="L344" s="280" t="s">
        <v>0</v>
      </c>
      <c r="M344" s="280"/>
      <c r="N344" s="280"/>
      <c r="O344" s="24">
        <f t="shared" si="1"/>
      </c>
    </row>
    <row r="345" spans="1:15" ht="13.5">
      <c r="A345" s="25">
        <v>17</v>
      </c>
      <c r="B345" s="24">
        <f>A81</f>
        <v>0</v>
      </c>
      <c r="C345" s="25">
        <v>42</v>
      </c>
      <c r="D345" s="24">
        <f>A132</f>
        <v>0</v>
      </c>
      <c r="E345" s="25">
        <v>67</v>
      </c>
      <c r="F345" s="24">
        <f>A186</f>
        <v>0</v>
      </c>
      <c r="G345" s="25">
        <v>92</v>
      </c>
      <c r="H345" s="24">
        <f>A241</f>
        <v>0</v>
      </c>
      <c r="I345" s="25">
        <v>117</v>
      </c>
      <c r="J345" s="26">
        <f>A294</f>
        <v>0</v>
      </c>
      <c r="K345" s="151">
        <f t="shared" si="0"/>
      </c>
      <c r="L345" s="280" t="s">
        <v>1</v>
      </c>
      <c r="M345" s="280"/>
      <c r="N345" s="280"/>
      <c r="O345" s="24">
        <f t="shared" si="1"/>
      </c>
    </row>
    <row r="346" spans="1:15" ht="13.5">
      <c r="A346" s="25">
        <v>18</v>
      </c>
      <c r="B346" s="24">
        <f>A83</f>
        <v>0</v>
      </c>
      <c r="C346" s="25">
        <v>43</v>
      </c>
      <c r="D346" s="24">
        <f>A134</f>
        <v>0</v>
      </c>
      <c r="E346" s="25">
        <v>68</v>
      </c>
      <c r="F346" s="24">
        <f>A188</f>
        <v>0</v>
      </c>
      <c r="G346" s="25">
        <v>93</v>
      </c>
      <c r="H346" s="24">
        <f>A244</f>
        <v>0</v>
      </c>
      <c r="I346" s="25">
        <v>118</v>
      </c>
      <c r="J346" s="26">
        <f>A296</f>
        <v>0</v>
      </c>
      <c r="K346" s="151">
        <f t="shared" si="0"/>
      </c>
      <c r="L346" s="280" t="s">
        <v>2</v>
      </c>
      <c r="M346" s="280"/>
      <c r="N346" s="280"/>
      <c r="O346" s="24">
        <f t="shared" si="1"/>
      </c>
    </row>
    <row r="347" spans="1:15" ht="13.5">
      <c r="A347" s="25">
        <v>19</v>
      </c>
      <c r="B347" s="24">
        <f>A85</f>
        <v>0</v>
      </c>
      <c r="C347" s="25">
        <v>44</v>
      </c>
      <c r="D347" s="24">
        <f>A136</f>
        <v>0</v>
      </c>
      <c r="E347" s="25">
        <v>69</v>
      </c>
      <c r="F347" s="24">
        <f>A190</f>
        <v>0</v>
      </c>
      <c r="G347" s="25">
        <v>94</v>
      </c>
      <c r="H347" s="24">
        <f>A246</f>
        <v>0</v>
      </c>
      <c r="I347" s="25">
        <v>119</v>
      </c>
      <c r="J347" s="26">
        <f>A298</f>
        <v>0</v>
      </c>
      <c r="K347" s="151">
        <f t="shared" si="0"/>
      </c>
      <c r="L347" s="280" t="s">
        <v>3</v>
      </c>
      <c r="M347" s="280"/>
      <c r="N347" s="280"/>
      <c r="O347" s="24">
        <f t="shared" si="1"/>
      </c>
    </row>
    <row r="348" spans="1:15" ht="13.5">
      <c r="A348" s="25">
        <v>20</v>
      </c>
      <c r="B348" s="24">
        <f>A87</f>
        <v>0</v>
      </c>
      <c r="C348" s="25">
        <v>45</v>
      </c>
      <c r="D348" s="24">
        <f>A138</f>
        <v>0</v>
      </c>
      <c r="E348" s="25">
        <v>70</v>
      </c>
      <c r="F348" s="24">
        <f>A192</f>
        <v>0</v>
      </c>
      <c r="G348" s="25">
        <v>95</v>
      </c>
      <c r="H348" s="24">
        <f>A248</f>
        <v>0</v>
      </c>
      <c r="I348" s="25">
        <v>120</v>
      </c>
      <c r="J348" s="26">
        <f>A300</f>
        <v>0</v>
      </c>
      <c r="K348" s="151">
        <f t="shared" si="0"/>
      </c>
      <c r="L348" s="280" t="s">
        <v>4</v>
      </c>
      <c r="M348" s="280"/>
      <c r="N348" s="280"/>
      <c r="O348" s="24">
        <f t="shared" si="1"/>
      </c>
    </row>
    <row r="349" spans="1:15" ht="13.5">
      <c r="A349" s="25">
        <v>21</v>
      </c>
      <c r="B349" s="24">
        <f>A89</f>
        <v>0</v>
      </c>
      <c r="C349" s="25">
        <v>46</v>
      </c>
      <c r="D349" s="24">
        <f>A140</f>
        <v>0</v>
      </c>
      <c r="E349" s="25">
        <v>71</v>
      </c>
      <c r="F349" s="24">
        <f>A194</f>
        <v>0</v>
      </c>
      <c r="G349" s="25">
        <v>96</v>
      </c>
      <c r="H349" s="24">
        <f>A250</f>
        <v>0</v>
      </c>
      <c r="I349" s="25">
        <v>121</v>
      </c>
      <c r="J349" s="26">
        <f>A302</f>
        <v>0</v>
      </c>
      <c r="K349" s="151">
        <f t="shared" si="0"/>
      </c>
      <c r="L349" s="280" t="s">
        <v>5</v>
      </c>
      <c r="M349" s="280"/>
      <c r="N349" s="280"/>
      <c r="O349" s="24">
        <f t="shared" si="1"/>
      </c>
    </row>
    <row r="350" spans="1:15" ht="13.5">
      <c r="A350" s="25">
        <v>22</v>
      </c>
      <c r="B350" s="24">
        <f>A91</f>
        <v>0</v>
      </c>
      <c r="C350" s="25">
        <v>47</v>
      </c>
      <c r="D350" s="24">
        <f>A142</f>
        <v>0</v>
      </c>
      <c r="E350" s="25">
        <v>72</v>
      </c>
      <c r="F350" s="24">
        <f>A196</f>
        <v>0</v>
      </c>
      <c r="G350" s="25">
        <v>97</v>
      </c>
      <c r="H350" s="24">
        <f>A252</f>
        <v>0</v>
      </c>
      <c r="I350" s="25">
        <v>122</v>
      </c>
      <c r="J350" s="26">
        <f>A304</f>
        <v>0</v>
      </c>
      <c r="K350" s="151">
        <f t="shared" si="0"/>
      </c>
      <c r="L350" s="280" t="s">
        <v>6</v>
      </c>
      <c r="M350" s="280"/>
      <c r="N350" s="280"/>
      <c r="O350" s="24">
        <f t="shared" si="1"/>
      </c>
    </row>
    <row r="351" spans="1:15" ht="13.5">
      <c r="A351" s="25">
        <v>23</v>
      </c>
      <c r="B351" s="24">
        <f>A93</f>
        <v>0</v>
      </c>
      <c r="C351" s="25">
        <v>48</v>
      </c>
      <c r="D351" s="24">
        <f>A144</f>
        <v>0</v>
      </c>
      <c r="E351" s="25">
        <v>73</v>
      </c>
      <c r="F351" s="24">
        <f>A198</f>
        <v>0</v>
      </c>
      <c r="G351" s="25">
        <v>98</v>
      </c>
      <c r="H351" s="24">
        <f>A254</f>
        <v>0</v>
      </c>
      <c r="I351" s="25">
        <v>123</v>
      </c>
      <c r="J351" s="26">
        <f>A306</f>
        <v>0</v>
      </c>
      <c r="K351" s="151">
        <f t="shared" si="0"/>
      </c>
      <c r="L351" s="280" t="s">
        <v>7</v>
      </c>
      <c r="M351" s="280"/>
      <c r="N351" s="280"/>
      <c r="O351" s="24">
        <f t="shared" si="1"/>
      </c>
    </row>
    <row r="352" spans="1:15" ht="13.5">
      <c r="A352" s="25">
        <v>24</v>
      </c>
      <c r="B352" s="24">
        <f>A95</f>
        <v>0</v>
      </c>
      <c r="C352" s="25">
        <v>49</v>
      </c>
      <c r="D352" s="24">
        <f>A146</f>
        <v>0</v>
      </c>
      <c r="E352" s="25">
        <v>74</v>
      </c>
      <c r="F352" s="24">
        <f>A200</f>
        <v>0</v>
      </c>
      <c r="G352" s="25">
        <v>99</v>
      </c>
      <c r="H352" s="24">
        <f>A256</f>
        <v>0</v>
      </c>
      <c r="I352" s="25">
        <v>124</v>
      </c>
      <c r="J352" s="26">
        <f>A308</f>
        <v>0</v>
      </c>
      <c r="K352" s="151">
        <f t="shared" si="0"/>
      </c>
      <c r="L352" s="280" t="s">
        <v>8</v>
      </c>
      <c r="M352" s="280"/>
      <c r="N352" s="280"/>
      <c r="O352" s="24">
        <f t="shared" si="1"/>
      </c>
    </row>
    <row r="353" spans="1:15" ht="13.5">
      <c r="A353" s="25">
        <v>25</v>
      </c>
      <c r="B353" s="24">
        <f>A97</f>
        <v>0</v>
      </c>
      <c r="C353" s="25">
        <v>50</v>
      </c>
      <c r="D353" s="24">
        <f>A148</f>
        <v>0</v>
      </c>
      <c r="E353" s="25">
        <v>75</v>
      </c>
      <c r="F353" s="24">
        <f>A202</f>
        <v>0</v>
      </c>
      <c r="G353" s="25">
        <v>100</v>
      </c>
      <c r="H353" s="24">
        <f>A258</f>
        <v>0</v>
      </c>
      <c r="I353" s="25">
        <v>125</v>
      </c>
      <c r="J353" s="26">
        <f>A310</f>
        <v>0</v>
      </c>
      <c r="K353" s="151">
        <f t="shared" si="0"/>
      </c>
      <c r="L353" s="280" t="s">
        <v>9</v>
      </c>
      <c r="M353" s="280"/>
      <c r="N353" s="280"/>
      <c r="O353" s="24">
        <f t="shared" si="1"/>
      </c>
    </row>
    <row r="354" ht="14.25" thickBot="1"/>
    <row r="355" spans="1:15" ht="13.5" thickTop="1">
      <c r="A355" s="268" t="s">
        <v>95</v>
      </c>
      <c r="B355" s="268"/>
      <c r="C355" s="10" t="s">
        <v>96</v>
      </c>
      <c r="D355" s="11"/>
      <c r="E355" s="10"/>
      <c r="F355" s="10"/>
      <c r="G355" s="10"/>
      <c r="H355" s="10"/>
      <c r="I355" s="10"/>
      <c r="J355" s="10"/>
      <c r="K355" s="10"/>
      <c r="L355" s="10"/>
      <c r="M355" s="10"/>
      <c r="N355" s="10"/>
      <c r="O355" s="10"/>
    </row>
    <row r="357" ht="13.5">
      <c r="A357" s="8" t="s">
        <v>97</v>
      </c>
    </row>
    <row r="358" ht="13.5">
      <c r="A358" s="8" t="s">
        <v>99</v>
      </c>
    </row>
    <row r="359" ht="13.5">
      <c r="A359" s="31" t="s">
        <v>98</v>
      </c>
    </row>
    <row r="360" ht="13.5">
      <c r="A360" s="31"/>
    </row>
    <row r="361" ht="13.5">
      <c r="A361" s="31"/>
    </row>
    <row r="362" ht="13.5">
      <c r="A362" s="5" t="s">
        <v>763</v>
      </c>
    </row>
    <row r="363" spans="1:15" ht="12.75" customHeight="1">
      <c r="A363" s="1"/>
      <c r="B363" s="294" t="s">
        <v>101</v>
      </c>
      <c r="C363" s="294"/>
      <c r="D363" s="294"/>
      <c r="E363" s="294"/>
      <c r="F363" s="294"/>
      <c r="G363" s="294"/>
      <c r="H363" s="294"/>
      <c r="I363" s="294"/>
      <c r="J363" s="294"/>
      <c r="K363" s="294"/>
      <c r="L363" s="294"/>
      <c r="M363" s="294"/>
      <c r="N363" s="294"/>
      <c r="O363" s="294"/>
    </row>
    <row r="364" spans="1:15" ht="12.75" customHeight="1">
      <c r="A364" s="32"/>
      <c r="B364" s="294"/>
      <c r="C364" s="294"/>
      <c r="D364" s="294"/>
      <c r="E364" s="294"/>
      <c r="F364" s="294"/>
      <c r="G364" s="294"/>
      <c r="H364" s="294"/>
      <c r="I364" s="294"/>
      <c r="J364" s="294"/>
      <c r="K364" s="294"/>
      <c r="L364" s="294"/>
      <c r="M364" s="294"/>
      <c r="N364" s="294"/>
      <c r="O364" s="294"/>
    </row>
    <row r="365" spans="1:15" ht="12.75" customHeight="1">
      <c r="A365" s="32"/>
      <c r="B365" s="32"/>
      <c r="C365" s="44" t="s">
        <v>135</v>
      </c>
      <c r="D365" s="32"/>
      <c r="E365" s="32"/>
      <c r="F365" s="32"/>
      <c r="G365" s="49" t="s">
        <v>138</v>
      </c>
      <c r="H365" s="32"/>
      <c r="I365" s="32"/>
      <c r="J365" s="32"/>
      <c r="K365" s="32"/>
      <c r="L365" s="32"/>
      <c r="M365" s="32"/>
      <c r="N365" s="32"/>
      <c r="O365" s="32"/>
    </row>
    <row r="366" spans="1:16" ht="12.75" customHeight="1">
      <c r="A366" s="32"/>
      <c r="B366" s="1"/>
      <c r="C366" s="44" t="s">
        <v>137</v>
      </c>
      <c r="D366" s="47"/>
      <c r="E366" s="47"/>
      <c r="F366" s="1"/>
      <c r="G366" s="44" t="s">
        <v>172</v>
      </c>
      <c r="H366" s="47"/>
      <c r="I366" s="47"/>
      <c r="J366" s="1"/>
      <c r="K366" s="1"/>
      <c r="L366" s="1"/>
      <c r="M366" s="1"/>
      <c r="N366" s="1"/>
      <c r="O366" s="1"/>
      <c r="P366" s="37"/>
    </row>
    <row r="367" spans="1:15" ht="12.75" customHeight="1">
      <c r="A367" s="32"/>
      <c r="B367" s="1"/>
      <c r="C367" s="48" t="s">
        <v>139</v>
      </c>
      <c r="D367" s="43"/>
      <c r="E367" s="43"/>
      <c r="F367" s="1"/>
      <c r="G367" s="48" t="s">
        <v>140</v>
      </c>
      <c r="H367" s="43"/>
      <c r="I367" s="43"/>
      <c r="J367" s="1"/>
      <c r="K367" s="43"/>
      <c r="L367" s="43"/>
      <c r="M367" s="43"/>
      <c r="N367" s="1"/>
      <c r="O367" s="1"/>
    </row>
    <row r="368" spans="1:15" ht="12.75" customHeight="1">
      <c r="A368" s="32"/>
      <c r="B368" s="1"/>
      <c r="C368" s="48"/>
      <c r="D368" s="43"/>
      <c r="E368" s="43"/>
      <c r="F368" s="1"/>
      <c r="G368" s="48"/>
      <c r="H368" s="43"/>
      <c r="I368" s="43"/>
      <c r="J368" s="1"/>
      <c r="K368" s="43"/>
      <c r="L368" s="43"/>
      <c r="M368" s="43"/>
      <c r="N368" s="1"/>
      <c r="O368" s="1"/>
    </row>
    <row r="369" spans="1:16" ht="12.75" customHeight="1">
      <c r="A369" s="32"/>
      <c r="B369" s="1"/>
      <c r="C369" s="1"/>
      <c r="D369" s="43"/>
      <c r="E369" s="1"/>
      <c r="F369" s="1"/>
      <c r="G369" s="1"/>
      <c r="H369" s="43"/>
      <c r="I369" s="43"/>
      <c r="J369" s="1"/>
      <c r="K369" s="1"/>
      <c r="L369" s="43"/>
      <c r="M369" s="43"/>
      <c r="N369" s="1"/>
      <c r="O369" s="1"/>
      <c r="P369" s="1" t="s">
        <v>136</v>
      </c>
    </row>
    <row r="370" spans="1:15" ht="13.5">
      <c r="A370" s="5" t="s">
        <v>764</v>
      </c>
      <c r="B370" s="8"/>
      <c r="C370" s="8"/>
      <c r="D370" s="8"/>
      <c r="E370" s="8"/>
      <c r="F370" s="8"/>
      <c r="G370" s="8"/>
      <c r="H370" s="8"/>
      <c r="I370" s="8"/>
      <c r="J370" s="8"/>
      <c r="K370" s="8"/>
      <c r="L370" s="8"/>
      <c r="M370" s="8"/>
      <c r="N370" s="8"/>
      <c r="O370" s="8"/>
    </row>
    <row r="371" spans="1:15" ht="12.75">
      <c r="A371" s="8"/>
      <c r="B371" s="294" t="s">
        <v>102</v>
      </c>
      <c r="C371" s="294"/>
      <c r="D371" s="294"/>
      <c r="E371" s="294"/>
      <c r="F371" s="294"/>
      <c r="G371" s="294"/>
      <c r="H371" s="294"/>
      <c r="I371" s="294"/>
      <c r="J371" s="294"/>
      <c r="K371" s="294"/>
      <c r="L371" s="294"/>
      <c r="M371" s="294"/>
      <c r="N371" s="294"/>
      <c r="O371" s="294"/>
    </row>
    <row r="372" spans="1:15" ht="12.75">
      <c r="A372" s="8"/>
      <c r="B372" s="294"/>
      <c r="C372" s="294"/>
      <c r="D372" s="294"/>
      <c r="E372" s="294"/>
      <c r="F372" s="294"/>
      <c r="G372" s="294"/>
      <c r="H372" s="294"/>
      <c r="I372" s="294"/>
      <c r="J372" s="294"/>
      <c r="K372" s="294"/>
      <c r="L372" s="294"/>
      <c r="M372" s="294"/>
      <c r="N372" s="294"/>
      <c r="O372" s="294"/>
    </row>
    <row r="373" spans="1:15" ht="12.75">
      <c r="A373" s="8"/>
      <c r="B373" s="44"/>
      <c r="C373" s="44" t="s">
        <v>141</v>
      </c>
      <c r="D373" s="44"/>
      <c r="E373" s="44"/>
      <c r="F373" s="44"/>
      <c r="G373" s="44" t="s">
        <v>142</v>
      </c>
      <c r="H373" s="44"/>
      <c r="I373" s="44"/>
      <c r="J373" s="44"/>
      <c r="K373" s="44"/>
      <c r="L373" s="32"/>
      <c r="M373" s="32"/>
      <c r="N373" s="32"/>
      <c r="O373" s="32"/>
    </row>
    <row r="374" spans="1:15" ht="12.75">
      <c r="A374" s="8"/>
      <c r="B374" s="44"/>
      <c r="C374" s="44" t="s">
        <v>140</v>
      </c>
      <c r="D374" s="44"/>
      <c r="E374" s="44"/>
      <c r="F374" s="44"/>
      <c r="G374" s="44" t="s">
        <v>143</v>
      </c>
      <c r="H374" s="44"/>
      <c r="I374" s="44"/>
      <c r="J374" s="44"/>
      <c r="K374" s="44"/>
      <c r="L374" s="32"/>
      <c r="M374" s="32"/>
      <c r="N374" s="32"/>
      <c r="O374" s="32"/>
    </row>
    <row r="375" spans="1:15" ht="12.75">
      <c r="A375" s="8"/>
      <c r="B375" s="44"/>
      <c r="C375" s="44"/>
      <c r="D375" s="44"/>
      <c r="E375" s="44"/>
      <c r="F375" s="44"/>
      <c r="G375" s="44"/>
      <c r="H375" s="44"/>
      <c r="I375" s="44"/>
      <c r="J375" s="44"/>
      <c r="K375" s="44"/>
      <c r="L375" s="32"/>
      <c r="M375" s="32"/>
      <c r="N375" s="32"/>
      <c r="O375" s="32"/>
    </row>
    <row r="376" spans="1:15" ht="12.75">
      <c r="A376" s="8"/>
      <c r="B376" s="33"/>
      <c r="C376" s="8"/>
      <c r="D376" s="8"/>
      <c r="E376" s="8"/>
      <c r="F376" s="8"/>
      <c r="G376" s="8"/>
      <c r="H376" s="8"/>
      <c r="I376" s="8"/>
      <c r="J376" s="8"/>
      <c r="K376" s="8"/>
      <c r="L376" s="8"/>
      <c r="M376" s="8"/>
      <c r="N376" s="8"/>
      <c r="O376" s="8"/>
    </row>
    <row r="377" spans="1:15" ht="13.5">
      <c r="A377" s="5" t="s">
        <v>765</v>
      </c>
      <c r="B377" s="36"/>
      <c r="C377" s="8"/>
      <c r="D377" s="8"/>
      <c r="E377" s="8"/>
      <c r="F377" s="8"/>
      <c r="G377" s="8"/>
      <c r="H377" s="8"/>
      <c r="I377" s="8"/>
      <c r="J377" s="8"/>
      <c r="K377" s="8"/>
      <c r="L377" s="8"/>
      <c r="M377" s="8"/>
      <c r="N377" s="8"/>
      <c r="O377" s="8"/>
    </row>
    <row r="378" spans="1:15" ht="12.75">
      <c r="A378" s="8"/>
      <c r="B378" s="295" t="s">
        <v>103</v>
      </c>
      <c r="C378" s="296"/>
      <c r="D378" s="296"/>
      <c r="E378" s="296"/>
      <c r="F378" s="296"/>
      <c r="G378" s="296"/>
      <c r="H378" s="296"/>
      <c r="I378" s="296"/>
      <c r="J378" s="296"/>
      <c r="K378" s="296"/>
      <c r="L378" s="296"/>
      <c r="M378" s="296"/>
      <c r="N378" s="296"/>
      <c r="O378" s="296"/>
    </row>
    <row r="379" spans="1:15" ht="12.75">
      <c r="A379" s="8"/>
      <c r="B379" s="296"/>
      <c r="C379" s="296"/>
      <c r="D379" s="296"/>
      <c r="E379" s="296"/>
      <c r="F379" s="296"/>
      <c r="G379" s="296"/>
      <c r="H379" s="296"/>
      <c r="I379" s="296"/>
      <c r="J379" s="296"/>
      <c r="K379" s="296"/>
      <c r="L379" s="296"/>
      <c r="M379" s="296"/>
      <c r="N379" s="296"/>
      <c r="O379" s="296"/>
    </row>
    <row r="380" spans="1:15" ht="12.75">
      <c r="A380" s="8"/>
      <c r="B380" s="37"/>
      <c r="C380" s="44" t="s">
        <v>144</v>
      </c>
      <c r="D380" s="44"/>
      <c r="E380" s="44"/>
      <c r="F380" s="44"/>
      <c r="G380" s="44" t="s">
        <v>145</v>
      </c>
      <c r="H380" s="46"/>
      <c r="I380" s="46"/>
      <c r="J380" s="46"/>
      <c r="K380" s="46"/>
      <c r="L380" s="46"/>
      <c r="M380" s="37"/>
      <c r="N380" s="37"/>
      <c r="O380" s="37"/>
    </row>
    <row r="381" spans="1:15" ht="12.75">
      <c r="A381" s="8"/>
      <c r="B381" s="37"/>
      <c r="C381" s="44" t="s">
        <v>173</v>
      </c>
      <c r="D381" s="44"/>
      <c r="E381" s="44"/>
      <c r="F381" s="44"/>
      <c r="G381" s="44" t="s">
        <v>146</v>
      </c>
      <c r="H381" s="46"/>
      <c r="I381" s="46"/>
      <c r="J381" s="46"/>
      <c r="K381" s="46"/>
      <c r="L381" s="46"/>
      <c r="M381" s="37"/>
      <c r="N381" s="37"/>
      <c r="O381" s="37"/>
    </row>
    <row r="382" spans="1:15" ht="12.75">
      <c r="A382" s="8"/>
      <c r="B382" s="35"/>
      <c r="C382" s="48" t="s">
        <v>140</v>
      </c>
      <c r="D382" s="48"/>
      <c r="E382" s="48"/>
      <c r="F382" s="48"/>
      <c r="G382" s="47"/>
      <c r="H382" s="39"/>
      <c r="I382" s="39"/>
      <c r="J382" s="39"/>
      <c r="K382" s="39"/>
      <c r="L382" s="39"/>
      <c r="M382" s="8"/>
      <c r="N382" s="8"/>
      <c r="O382" s="8"/>
    </row>
    <row r="383" spans="1:15" ht="12.75">
      <c r="A383" s="8"/>
      <c r="B383" s="35"/>
      <c r="C383" s="39"/>
      <c r="D383" s="39"/>
      <c r="E383" s="39"/>
      <c r="F383" s="39"/>
      <c r="G383" s="39"/>
      <c r="H383" s="39"/>
      <c r="I383" s="39"/>
      <c r="J383" s="39"/>
      <c r="K383" s="39"/>
      <c r="L383" s="39"/>
      <c r="M383" s="8"/>
      <c r="N383" s="8"/>
      <c r="O383" s="8"/>
    </row>
    <row r="384" spans="1:15" ht="12.75">
      <c r="A384" s="8"/>
      <c r="B384" s="35"/>
      <c r="C384" s="8"/>
      <c r="D384" s="8"/>
      <c r="E384" s="8"/>
      <c r="F384" s="8"/>
      <c r="G384" s="8"/>
      <c r="H384" s="8"/>
      <c r="I384" s="8"/>
      <c r="J384" s="8"/>
      <c r="K384" s="8"/>
      <c r="L384" s="8"/>
      <c r="M384" s="8"/>
      <c r="N384" s="8"/>
      <c r="O384" s="8"/>
    </row>
    <row r="385" spans="1:15" ht="13.5">
      <c r="A385" s="5" t="s">
        <v>766</v>
      </c>
      <c r="B385" s="8"/>
      <c r="C385" s="8"/>
      <c r="D385" s="8"/>
      <c r="E385" s="8"/>
      <c r="F385" s="8"/>
      <c r="G385" s="8"/>
      <c r="H385" s="8"/>
      <c r="I385" s="8"/>
      <c r="J385" s="8"/>
      <c r="K385" s="8"/>
      <c r="L385" s="8"/>
      <c r="M385" s="8"/>
      <c r="N385" s="8"/>
      <c r="O385" s="8"/>
    </row>
    <row r="386" spans="1:15" ht="12.75">
      <c r="A386" s="8"/>
      <c r="B386" s="295" t="s">
        <v>104</v>
      </c>
      <c r="C386" s="298"/>
      <c r="D386" s="298"/>
      <c r="E386" s="298"/>
      <c r="F386" s="298"/>
      <c r="G386" s="298"/>
      <c r="H386" s="298"/>
      <c r="I386" s="298"/>
      <c r="J386" s="298"/>
      <c r="K386" s="298"/>
      <c r="L386" s="298"/>
      <c r="M386" s="298"/>
      <c r="N386" s="298"/>
      <c r="O386" s="298"/>
    </row>
    <row r="387" spans="1:15" ht="12.75">
      <c r="A387" s="8"/>
      <c r="B387" s="298"/>
      <c r="C387" s="298"/>
      <c r="D387" s="298"/>
      <c r="E387" s="298"/>
      <c r="F387" s="298"/>
      <c r="G387" s="298"/>
      <c r="H387" s="298"/>
      <c r="I387" s="298"/>
      <c r="J387" s="298"/>
      <c r="K387" s="298"/>
      <c r="L387" s="298"/>
      <c r="M387" s="298"/>
      <c r="N387" s="298"/>
      <c r="O387" s="298"/>
    </row>
    <row r="388" spans="1:15" ht="12.75">
      <c r="A388" s="8"/>
      <c r="B388" s="298"/>
      <c r="C388" s="298"/>
      <c r="D388" s="298"/>
      <c r="E388" s="298"/>
      <c r="F388" s="298"/>
      <c r="G388" s="298"/>
      <c r="H388" s="298"/>
      <c r="I388" s="298"/>
      <c r="J388" s="298"/>
      <c r="K388" s="298"/>
      <c r="L388" s="298"/>
      <c r="M388" s="298"/>
      <c r="N388" s="298"/>
      <c r="O388" s="298"/>
    </row>
    <row r="389" spans="1:15" ht="12.75">
      <c r="A389" s="8"/>
      <c r="B389" s="34"/>
      <c r="C389" s="44" t="s">
        <v>147</v>
      </c>
      <c r="D389" s="44"/>
      <c r="E389" s="44"/>
      <c r="F389" s="44"/>
      <c r="G389" s="44" t="s">
        <v>149</v>
      </c>
      <c r="H389" s="45"/>
      <c r="I389" s="45"/>
      <c r="J389" s="45"/>
      <c r="K389" s="45"/>
      <c r="L389" s="34"/>
      <c r="M389" s="34"/>
      <c r="N389" s="34"/>
      <c r="O389" s="34"/>
    </row>
    <row r="390" spans="1:15" ht="12.75">
      <c r="A390" s="8"/>
      <c r="B390" s="34"/>
      <c r="C390" s="44" t="s">
        <v>148</v>
      </c>
      <c r="D390" s="44"/>
      <c r="E390" s="44"/>
      <c r="F390" s="44"/>
      <c r="G390" s="44" t="s">
        <v>150</v>
      </c>
      <c r="H390" s="45"/>
      <c r="I390" s="45"/>
      <c r="J390" s="45"/>
      <c r="K390" s="45"/>
      <c r="L390" s="34"/>
      <c r="M390" s="34"/>
      <c r="N390" s="34"/>
      <c r="O390" s="34"/>
    </row>
    <row r="391" spans="1:15" ht="12.75">
      <c r="A391" s="8"/>
      <c r="B391" s="35"/>
      <c r="C391" s="48" t="s">
        <v>151</v>
      </c>
      <c r="D391" s="48"/>
      <c r="E391" s="48"/>
      <c r="F391" s="48"/>
      <c r="G391" s="47"/>
      <c r="H391" s="39"/>
      <c r="I391" s="39"/>
      <c r="J391" s="39"/>
      <c r="K391" s="39"/>
      <c r="L391" s="8"/>
      <c r="M391" s="8"/>
      <c r="N391" s="8"/>
      <c r="O391" s="8"/>
    </row>
    <row r="392" spans="1:15" ht="12.75">
      <c r="A392" s="8"/>
      <c r="B392" s="35"/>
      <c r="C392" s="48"/>
      <c r="D392" s="48"/>
      <c r="E392" s="48"/>
      <c r="F392" s="48"/>
      <c r="G392" s="47"/>
      <c r="H392" s="39"/>
      <c r="I392" s="39"/>
      <c r="J392" s="39"/>
      <c r="K392" s="39"/>
      <c r="L392" s="8"/>
      <c r="M392" s="8"/>
      <c r="N392" s="8"/>
      <c r="O392" s="8"/>
    </row>
    <row r="393" spans="1:15" ht="12.75">
      <c r="A393" s="8"/>
      <c r="B393" s="35"/>
      <c r="C393" s="39"/>
      <c r="D393" s="39"/>
      <c r="E393" s="39"/>
      <c r="F393" s="39"/>
      <c r="G393" s="39"/>
      <c r="H393" s="39"/>
      <c r="I393" s="39"/>
      <c r="J393" s="39"/>
      <c r="K393" s="39"/>
      <c r="L393" s="8"/>
      <c r="M393" s="8"/>
      <c r="N393" s="8"/>
      <c r="O393" s="8"/>
    </row>
    <row r="394" spans="1:15" ht="13.5">
      <c r="A394" s="5" t="s">
        <v>767</v>
      </c>
      <c r="B394" s="8"/>
      <c r="C394" s="8"/>
      <c r="D394" s="8"/>
      <c r="E394" s="8"/>
      <c r="F394" s="8"/>
      <c r="G394" s="8"/>
      <c r="H394" s="8"/>
      <c r="I394" s="8"/>
      <c r="J394" s="8"/>
      <c r="K394" s="8"/>
      <c r="L394" s="8"/>
      <c r="M394" s="8"/>
      <c r="N394" s="8"/>
      <c r="O394" s="8"/>
    </row>
    <row r="395" spans="1:15" ht="12.75">
      <c r="A395" s="8"/>
      <c r="B395" s="295" t="s">
        <v>105</v>
      </c>
      <c r="C395" s="298"/>
      <c r="D395" s="298"/>
      <c r="E395" s="298"/>
      <c r="F395" s="298"/>
      <c r="G395" s="298"/>
      <c r="H395" s="298"/>
      <c r="I395" s="298"/>
      <c r="J395" s="298"/>
      <c r="K395" s="298"/>
      <c r="L395" s="298"/>
      <c r="M395" s="298"/>
      <c r="N395" s="298"/>
      <c r="O395" s="298"/>
    </row>
    <row r="396" spans="1:15" ht="12.75">
      <c r="A396" s="8"/>
      <c r="B396" s="298"/>
      <c r="C396" s="298"/>
      <c r="D396" s="298"/>
      <c r="E396" s="298"/>
      <c r="F396" s="298"/>
      <c r="G396" s="298"/>
      <c r="H396" s="298"/>
      <c r="I396" s="298"/>
      <c r="J396" s="298"/>
      <c r="K396" s="298"/>
      <c r="L396" s="298"/>
      <c r="M396" s="298"/>
      <c r="N396" s="298"/>
      <c r="O396" s="298"/>
    </row>
    <row r="397" spans="1:15" ht="12.75">
      <c r="A397" s="8"/>
      <c r="B397" s="1"/>
      <c r="C397" s="50" t="s">
        <v>152</v>
      </c>
      <c r="D397" s="44"/>
      <c r="E397" s="44"/>
      <c r="F397" s="44"/>
      <c r="G397" s="44" t="s">
        <v>171</v>
      </c>
      <c r="H397" s="45"/>
      <c r="I397" s="45"/>
      <c r="J397" s="34"/>
      <c r="K397" s="34"/>
      <c r="L397" s="34"/>
      <c r="M397" s="34"/>
      <c r="N397" s="34"/>
      <c r="O397" s="34"/>
    </row>
    <row r="398" spans="1:15" ht="12.75">
      <c r="A398" s="8"/>
      <c r="B398" s="1"/>
      <c r="C398" s="49" t="s">
        <v>153</v>
      </c>
      <c r="D398" s="48"/>
      <c r="E398" s="48"/>
      <c r="F398" s="48"/>
      <c r="G398" s="48" t="s">
        <v>154</v>
      </c>
      <c r="H398" s="39"/>
      <c r="I398" s="39"/>
      <c r="J398" s="8"/>
      <c r="K398" s="8"/>
      <c r="L398" s="8"/>
      <c r="M398" s="8"/>
      <c r="N398" s="8"/>
      <c r="O398" s="8"/>
    </row>
    <row r="399" spans="1:15" ht="12.75">
      <c r="A399" s="8"/>
      <c r="B399" s="1"/>
      <c r="C399" s="48" t="s">
        <v>149</v>
      </c>
      <c r="D399" s="48"/>
      <c r="E399" s="48"/>
      <c r="F399" s="48"/>
      <c r="G399" s="47"/>
      <c r="H399" s="39"/>
      <c r="I399" s="39"/>
      <c r="J399" s="8"/>
      <c r="K399" s="8"/>
      <c r="L399" s="8"/>
      <c r="M399" s="8"/>
      <c r="N399" s="8"/>
      <c r="O399" s="8"/>
    </row>
    <row r="400" spans="1:15" ht="12.75">
      <c r="A400" s="8"/>
      <c r="B400" s="1"/>
      <c r="C400" s="48"/>
      <c r="D400" s="48"/>
      <c r="E400" s="48"/>
      <c r="F400" s="48"/>
      <c r="G400" s="47"/>
      <c r="H400" s="39"/>
      <c r="I400" s="39"/>
      <c r="J400" s="8"/>
      <c r="K400" s="8"/>
      <c r="L400" s="8"/>
      <c r="M400" s="8"/>
      <c r="N400" s="8"/>
      <c r="O400" s="8"/>
    </row>
    <row r="401" spans="1:15" ht="12.75">
      <c r="A401" s="8"/>
      <c r="B401" s="1"/>
      <c r="C401" s="48"/>
      <c r="D401" s="48"/>
      <c r="E401" s="48"/>
      <c r="F401" s="48"/>
      <c r="G401" s="47"/>
      <c r="H401" s="39"/>
      <c r="I401" s="39"/>
      <c r="J401" s="8"/>
      <c r="K401" s="8"/>
      <c r="L401" s="8"/>
      <c r="M401" s="8"/>
      <c r="N401" s="8"/>
      <c r="O401" s="8"/>
    </row>
    <row r="402" spans="1:15" ht="13.5">
      <c r="A402" s="5" t="s">
        <v>768</v>
      </c>
      <c r="B402" s="8"/>
      <c r="C402" s="8"/>
      <c r="D402" s="8"/>
      <c r="E402" s="8"/>
      <c r="F402" s="8"/>
      <c r="G402" s="8"/>
      <c r="H402" s="8"/>
      <c r="I402" s="8"/>
      <c r="J402" s="8"/>
      <c r="K402" s="8"/>
      <c r="L402" s="8"/>
      <c r="M402" s="8"/>
      <c r="N402" s="8"/>
      <c r="O402" s="8"/>
    </row>
    <row r="403" spans="1:15" ht="12.75">
      <c r="A403" s="8"/>
      <c r="B403" s="295" t="s">
        <v>106</v>
      </c>
      <c r="C403" s="298"/>
      <c r="D403" s="298"/>
      <c r="E403" s="298"/>
      <c r="F403" s="298"/>
      <c r="G403" s="298"/>
      <c r="H403" s="298"/>
      <c r="I403" s="298"/>
      <c r="J403" s="298"/>
      <c r="K403" s="298"/>
      <c r="L403" s="298"/>
      <c r="M403" s="298"/>
      <c r="N403" s="298"/>
      <c r="O403" s="298"/>
    </row>
    <row r="404" spans="1:15" ht="12.75">
      <c r="A404" s="8"/>
      <c r="B404" s="298"/>
      <c r="C404" s="298"/>
      <c r="D404" s="298"/>
      <c r="E404" s="298"/>
      <c r="F404" s="298"/>
      <c r="G404" s="298"/>
      <c r="H404" s="298"/>
      <c r="I404" s="298"/>
      <c r="J404" s="298"/>
      <c r="K404" s="298"/>
      <c r="L404" s="298"/>
      <c r="M404" s="298"/>
      <c r="N404" s="298"/>
      <c r="O404" s="298"/>
    </row>
    <row r="405" spans="1:15" ht="12.75">
      <c r="A405" s="8"/>
      <c r="B405" s="298"/>
      <c r="C405" s="298"/>
      <c r="D405" s="298"/>
      <c r="E405" s="298"/>
      <c r="F405" s="298"/>
      <c r="G405" s="298"/>
      <c r="H405" s="298"/>
      <c r="I405" s="298"/>
      <c r="J405" s="298"/>
      <c r="K405" s="298"/>
      <c r="L405" s="298"/>
      <c r="M405" s="298"/>
      <c r="N405" s="298"/>
      <c r="O405" s="298"/>
    </row>
    <row r="406" spans="1:15" ht="12.75">
      <c r="A406" s="8"/>
      <c r="B406" s="34"/>
      <c r="C406" s="50" t="s">
        <v>158</v>
      </c>
      <c r="D406" s="44"/>
      <c r="E406" s="44"/>
      <c r="F406" s="44"/>
      <c r="G406" s="44" t="s">
        <v>156</v>
      </c>
      <c r="H406" s="45"/>
      <c r="I406" s="45"/>
      <c r="J406" s="45"/>
      <c r="K406" s="34"/>
      <c r="L406" s="34"/>
      <c r="M406" s="34"/>
      <c r="N406" s="34"/>
      <c r="O406" s="34"/>
    </row>
    <row r="407" spans="1:15" ht="12.75">
      <c r="A407" s="8"/>
      <c r="B407" s="1"/>
      <c r="C407" s="48" t="s">
        <v>157</v>
      </c>
      <c r="D407" s="48"/>
      <c r="E407" s="48"/>
      <c r="F407" s="48"/>
      <c r="G407" s="48" t="s">
        <v>155</v>
      </c>
      <c r="H407" s="39"/>
      <c r="I407" s="39"/>
      <c r="J407" s="39"/>
      <c r="K407" s="8"/>
      <c r="L407" s="8"/>
      <c r="M407" s="8"/>
      <c r="N407" s="8"/>
      <c r="O407" s="8"/>
    </row>
    <row r="408" spans="1:15" ht="12.75">
      <c r="A408" s="8"/>
      <c r="B408" s="35"/>
      <c r="C408" s="39"/>
      <c r="D408" s="39"/>
      <c r="E408" s="39"/>
      <c r="F408" s="39"/>
      <c r="G408" s="39"/>
      <c r="H408" s="39"/>
      <c r="I408" s="39"/>
      <c r="J408" s="39"/>
      <c r="K408" s="8"/>
      <c r="L408" s="8"/>
      <c r="M408" s="8"/>
      <c r="N408" s="8"/>
      <c r="O408" s="8"/>
    </row>
    <row r="409" spans="1:15" ht="12.75">
      <c r="A409" s="8"/>
      <c r="B409" s="8"/>
      <c r="C409" s="39"/>
      <c r="D409" s="39"/>
      <c r="E409" s="39"/>
      <c r="F409" s="39"/>
      <c r="G409" s="39"/>
      <c r="H409" s="39"/>
      <c r="I409" s="39"/>
      <c r="J409" s="39"/>
      <c r="K409" s="8"/>
      <c r="L409" s="8"/>
      <c r="M409" s="8"/>
      <c r="N409" s="8"/>
      <c r="O409" s="8"/>
    </row>
    <row r="410" spans="1:15" ht="13.5">
      <c r="A410" s="5" t="s">
        <v>10</v>
      </c>
      <c r="B410" s="8"/>
      <c r="C410" s="8"/>
      <c r="D410" s="8"/>
      <c r="E410" s="8"/>
      <c r="F410" s="8"/>
      <c r="G410" s="8"/>
      <c r="H410" s="8"/>
      <c r="I410" s="8"/>
      <c r="J410" s="8"/>
      <c r="K410" s="8"/>
      <c r="L410" s="8"/>
      <c r="M410" s="8"/>
      <c r="N410" s="8"/>
      <c r="O410" s="8"/>
    </row>
    <row r="411" spans="1:15" ht="12.75">
      <c r="A411" s="8"/>
      <c r="B411" s="296" t="s">
        <v>107</v>
      </c>
      <c r="C411" s="298"/>
      <c r="D411" s="298"/>
      <c r="E411" s="298"/>
      <c r="F411" s="298"/>
      <c r="G411" s="298"/>
      <c r="H411" s="298"/>
      <c r="I411" s="298"/>
      <c r="J411" s="298"/>
      <c r="K411" s="298"/>
      <c r="L411" s="298"/>
      <c r="M411" s="298"/>
      <c r="N411" s="298"/>
      <c r="O411" s="298"/>
    </row>
    <row r="412" spans="1:15" ht="12.75">
      <c r="A412" s="8"/>
      <c r="B412" s="298"/>
      <c r="C412" s="298"/>
      <c r="D412" s="298"/>
      <c r="E412" s="298"/>
      <c r="F412" s="298"/>
      <c r="G412" s="298"/>
      <c r="H412" s="298"/>
      <c r="I412" s="298"/>
      <c r="J412" s="298"/>
      <c r="K412" s="298"/>
      <c r="L412" s="298"/>
      <c r="M412" s="298"/>
      <c r="N412" s="298"/>
      <c r="O412" s="298"/>
    </row>
    <row r="413" spans="1:15" ht="12.75">
      <c r="A413" s="8"/>
      <c r="B413" s="34"/>
      <c r="C413" s="50" t="s">
        <v>161</v>
      </c>
      <c r="D413" s="44"/>
      <c r="E413" s="44"/>
      <c r="F413" s="44"/>
      <c r="G413" s="44" t="s">
        <v>160</v>
      </c>
      <c r="H413" s="45"/>
      <c r="I413" s="45"/>
      <c r="J413" s="45"/>
      <c r="K413" s="34"/>
      <c r="L413" s="34"/>
      <c r="M413" s="34"/>
      <c r="N413" s="34"/>
      <c r="O413" s="34"/>
    </row>
    <row r="414" spans="1:15" ht="12.75">
      <c r="A414" s="8"/>
      <c r="C414" s="48" t="s">
        <v>152</v>
      </c>
      <c r="D414" s="48"/>
      <c r="E414" s="48"/>
      <c r="F414" s="48"/>
      <c r="G414" s="48" t="s">
        <v>159</v>
      </c>
      <c r="H414" s="39"/>
      <c r="I414" s="39"/>
      <c r="J414" s="39"/>
      <c r="K414" s="8"/>
      <c r="L414" s="8"/>
      <c r="M414" s="8"/>
      <c r="N414" s="8"/>
      <c r="O414" s="8"/>
    </row>
    <row r="415" spans="1:15" ht="12.75">
      <c r="A415" s="8"/>
      <c r="C415" s="48" t="s">
        <v>162</v>
      </c>
      <c r="D415" s="48"/>
      <c r="E415" s="48"/>
      <c r="F415" s="48"/>
      <c r="G415" s="48"/>
      <c r="H415" s="39"/>
      <c r="I415" s="39"/>
      <c r="J415" s="39"/>
      <c r="K415" s="8"/>
      <c r="L415" s="8"/>
      <c r="M415" s="8"/>
      <c r="N415" s="8"/>
      <c r="O415" s="8"/>
    </row>
    <row r="416" spans="1:15" ht="12.75">
      <c r="A416" s="8"/>
      <c r="C416" s="39"/>
      <c r="D416" s="39"/>
      <c r="E416" s="39"/>
      <c r="F416" s="39"/>
      <c r="G416" s="39"/>
      <c r="H416" s="39"/>
      <c r="I416" s="39"/>
      <c r="J416" s="39"/>
      <c r="K416" s="8"/>
      <c r="L416" s="8"/>
      <c r="M416" s="8"/>
      <c r="N416" s="8"/>
      <c r="O416" s="8"/>
    </row>
    <row r="417" spans="1:15" ht="12.75">
      <c r="A417" s="8"/>
      <c r="B417" s="8"/>
      <c r="C417" s="39"/>
      <c r="D417" s="39"/>
      <c r="E417" s="39"/>
      <c r="F417" s="39"/>
      <c r="G417" s="39"/>
      <c r="H417" s="39"/>
      <c r="I417" s="39"/>
      <c r="J417" s="39"/>
      <c r="K417" s="8"/>
      <c r="L417" s="8"/>
      <c r="M417" s="8"/>
      <c r="N417" s="8"/>
      <c r="O417" s="8"/>
    </row>
    <row r="418" spans="1:15" ht="13.5">
      <c r="A418" s="5" t="s">
        <v>769</v>
      </c>
      <c r="B418" s="8"/>
      <c r="C418" s="8"/>
      <c r="D418" s="8"/>
      <c r="E418" s="8"/>
      <c r="F418" s="8"/>
      <c r="G418" s="8"/>
      <c r="H418" s="8"/>
      <c r="I418" s="8"/>
      <c r="J418" s="8"/>
      <c r="K418" s="8"/>
      <c r="L418" s="8"/>
      <c r="M418" s="8"/>
      <c r="N418" s="8"/>
      <c r="O418" s="8"/>
    </row>
    <row r="419" spans="1:15" ht="12.75">
      <c r="A419" s="8"/>
      <c r="B419" s="296" t="s">
        <v>108</v>
      </c>
      <c r="C419" s="298"/>
      <c r="D419" s="298"/>
      <c r="E419" s="298"/>
      <c r="F419" s="298"/>
      <c r="G419" s="298"/>
      <c r="H419" s="298"/>
      <c r="I419" s="298"/>
      <c r="J419" s="298"/>
      <c r="K419" s="298"/>
      <c r="L419" s="298"/>
      <c r="M419" s="298"/>
      <c r="N419" s="298"/>
      <c r="O419" s="298"/>
    </row>
    <row r="420" spans="1:15" ht="12.75">
      <c r="A420" s="8"/>
      <c r="B420" s="298"/>
      <c r="C420" s="298"/>
      <c r="D420" s="298"/>
      <c r="E420" s="298"/>
      <c r="F420" s="298"/>
      <c r="G420" s="298"/>
      <c r="H420" s="298"/>
      <c r="I420" s="298"/>
      <c r="J420" s="298"/>
      <c r="K420" s="298"/>
      <c r="L420" s="298"/>
      <c r="M420" s="298"/>
      <c r="N420" s="298"/>
      <c r="O420" s="298"/>
    </row>
    <row r="421" spans="1:15" ht="12.75">
      <c r="A421" s="8"/>
      <c r="B421" s="34"/>
      <c r="C421" s="50" t="s">
        <v>165</v>
      </c>
      <c r="D421" s="44"/>
      <c r="E421" s="44"/>
      <c r="F421" s="44"/>
      <c r="G421" s="44" t="s">
        <v>164</v>
      </c>
      <c r="H421" s="45"/>
      <c r="I421" s="45"/>
      <c r="J421" s="45"/>
      <c r="K421" s="34"/>
      <c r="L421" s="34"/>
      <c r="M421" s="34"/>
      <c r="N421" s="34"/>
      <c r="O421" s="34"/>
    </row>
    <row r="422" spans="1:15" ht="12.75">
      <c r="A422" s="8"/>
      <c r="C422" s="48" t="s">
        <v>157</v>
      </c>
      <c r="D422" s="48"/>
      <c r="E422" s="48"/>
      <c r="F422" s="48"/>
      <c r="G422" s="48" t="s">
        <v>163</v>
      </c>
      <c r="H422" s="39"/>
      <c r="I422" s="39"/>
      <c r="J422" s="39"/>
      <c r="K422" s="8"/>
      <c r="L422" s="8"/>
      <c r="M422" s="8"/>
      <c r="N422" s="8"/>
      <c r="O422" s="8"/>
    </row>
    <row r="423" spans="1:15" ht="12.75">
      <c r="A423" s="8"/>
      <c r="C423" s="48"/>
      <c r="D423" s="48"/>
      <c r="E423" s="48"/>
      <c r="F423" s="48"/>
      <c r="G423" s="48"/>
      <c r="H423" s="39"/>
      <c r="I423" s="39"/>
      <c r="J423" s="39"/>
      <c r="K423" s="8"/>
      <c r="L423" s="8"/>
      <c r="M423" s="8"/>
      <c r="N423" s="8"/>
      <c r="O423" s="8"/>
    </row>
    <row r="424" spans="1:15" ht="12.75">
      <c r="A424" s="8"/>
      <c r="B424" s="8"/>
      <c r="C424" s="39"/>
      <c r="D424" s="39"/>
      <c r="E424" s="39"/>
      <c r="F424" s="39"/>
      <c r="G424" s="39"/>
      <c r="H424" s="39"/>
      <c r="I424" s="39"/>
      <c r="J424" s="39"/>
      <c r="K424" s="8"/>
      <c r="L424" s="8"/>
      <c r="M424" s="8"/>
      <c r="N424" s="8"/>
      <c r="O424" s="8"/>
    </row>
    <row r="425" spans="1:15" ht="13.5">
      <c r="A425" s="5" t="s">
        <v>770</v>
      </c>
      <c r="B425" s="8"/>
      <c r="C425" s="8"/>
      <c r="D425" s="8"/>
      <c r="E425" s="8"/>
      <c r="F425" s="8"/>
      <c r="G425" s="8"/>
      <c r="H425" s="8"/>
      <c r="I425" s="8"/>
      <c r="J425" s="8"/>
      <c r="K425" s="8"/>
      <c r="L425" s="8"/>
      <c r="M425" s="8"/>
      <c r="N425" s="8"/>
      <c r="O425" s="8"/>
    </row>
    <row r="426" spans="1:15" ht="12.75">
      <c r="A426" s="8"/>
      <c r="B426" s="295" t="s">
        <v>109</v>
      </c>
      <c r="C426" s="298"/>
      <c r="D426" s="298"/>
      <c r="E426" s="298"/>
      <c r="F426" s="298"/>
      <c r="G426" s="298"/>
      <c r="H426" s="298"/>
      <c r="I426" s="298"/>
      <c r="J426" s="298"/>
      <c r="K426" s="298"/>
      <c r="L426" s="298"/>
      <c r="M426" s="298"/>
      <c r="N426" s="298"/>
      <c r="O426" s="298"/>
    </row>
    <row r="427" spans="1:15" ht="12.75">
      <c r="A427" s="8"/>
      <c r="B427" s="298"/>
      <c r="C427" s="298"/>
      <c r="D427" s="298"/>
      <c r="E427" s="298"/>
      <c r="F427" s="298"/>
      <c r="G427" s="298"/>
      <c r="H427" s="298"/>
      <c r="I427" s="298"/>
      <c r="J427" s="298"/>
      <c r="K427" s="298"/>
      <c r="L427" s="298"/>
      <c r="M427" s="298"/>
      <c r="N427" s="298"/>
      <c r="O427" s="298"/>
    </row>
    <row r="428" spans="1:15" ht="12.75">
      <c r="A428" s="8"/>
      <c r="B428" s="298"/>
      <c r="C428" s="298"/>
      <c r="D428" s="298"/>
      <c r="E428" s="298"/>
      <c r="F428" s="298"/>
      <c r="G428" s="298"/>
      <c r="H428" s="298"/>
      <c r="I428" s="298"/>
      <c r="J428" s="298"/>
      <c r="K428" s="298"/>
      <c r="L428" s="298"/>
      <c r="M428" s="298"/>
      <c r="N428" s="298"/>
      <c r="O428" s="298"/>
    </row>
    <row r="429" spans="1:15" ht="12.75">
      <c r="A429" s="8"/>
      <c r="B429" s="34"/>
      <c r="C429" s="50" t="s">
        <v>168</v>
      </c>
      <c r="D429" s="44"/>
      <c r="E429" s="44"/>
      <c r="F429" s="44"/>
      <c r="G429" s="44" t="s">
        <v>167</v>
      </c>
      <c r="H429" s="45"/>
      <c r="I429" s="45"/>
      <c r="J429" s="45"/>
      <c r="K429" s="34"/>
      <c r="L429" s="34"/>
      <c r="M429" s="34"/>
      <c r="N429" s="34"/>
      <c r="O429" s="34"/>
    </row>
    <row r="430" spans="1:15" ht="12.75">
      <c r="A430" s="8"/>
      <c r="B430" s="1"/>
      <c r="C430" s="48" t="s">
        <v>169</v>
      </c>
      <c r="D430" s="48"/>
      <c r="E430" s="48"/>
      <c r="F430" s="48"/>
      <c r="G430" s="48" t="s">
        <v>166</v>
      </c>
      <c r="H430" s="39"/>
      <c r="I430" s="39"/>
      <c r="J430" s="39"/>
      <c r="K430" s="8"/>
      <c r="L430" s="8"/>
      <c r="M430" s="8"/>
      <c r="N430" s="8"/>
      <c r="O430" s="8"/>
    </row>
    <row r="431" spans="1:15" ht="12.75">
      <c r="A431" s="8"/>
      <c r="B431" s="35"/>
      <c r="C431" s="48" t="s">
        <v>170</v>
      </c>
      <c r="D431" s="48"/>
      <c r="E431" s="48"/>
      <c r="F431" s="48"/>
      <c r="G431" s="48"/>
      <c r="H431" s="39"/>
      <c r="I431" s="39"/>
      <c r="J431" s="39"/>
      <c r="K431" s="8"/>
      <c r="L431" s="8"/>
      <c r="M431" s="8"/>
      <c r="N431" s="8"/>
      <c r="O431" s="8"/>
    </row>
    <row r="432" spans="1:15" ht="12.75">
      <c r="A432" s="8"/>
      <c r="B432" s="35"/>
      <c r="C432" s="39"/>
      <c r="D432" s="39"/>
      <c r="E432" s="39"/>
      <c r="F432" s="39"/>
      <c r="G432" s="39"/>
      <c r="H432" s="39"/>
      <c r="I432" s="39"/>
      <c r="J432" s="39"/>
      <c r="K432" s="8"/>
      <c r="L432" s="8"/>
      <c r="M432" s="8"/>
      <c r="N432" s="8"/>
      <c r="O432" s="8"/>
    </row>
    <row r="433" spans="1:15" ht="12.75">
      <c r="A433" s="8"/>
      <c r="B433" s="8"/>
      <c r="C433" s="39"/>
      <c r="D433" s="39"/>
      <c r="E433" s="39"/>
      <c r="F433" s="39"/>
      <c r="G433" s="39"/>
      <c r="H433" s="39"/>
      <c r="I433" s="39"/>
      <c r="J433" s="39"/>
      <c r="K433" s="8"/>
      <c r="L433" s="8"/>
      <c r="M433" s="8"/>
      <c r="N433" s="8"/>
      <c r="O433" s="8"/>
    </row>
    <row r="434" spans="1:15" ht="13.5">
      <c r="A434" s="5" t="s">
        <v>771</v>
      </c>
      <c r="B434" s="8"/>
      <c r="C434" s="8"/>
      <c r="D434" s="8"/>
      <c r="E434" s="8"/>
      <c r="F434" s="8"/>
      <c r="G434" s="8"/>
      <c r="H434" s="8"/>
      <c r="I434" s="8"/>
      <c r="J434" s="8"/>
      <c r="K434" s="8"/>
      <c r="L434" s="8"/>
      <c r="M434" s="8"/>
      <c r="N434" s="8"/>
      <c r="O434" s="8"/>
    </row>
    <row r="435" spans="1:15" ht="12.75">
      <c r="A435" s="8"/>
      <c r="B435" s="295" t="s">
        <v>119</v>
      </c>
      <c r="C435" s="298"/>
      <c r="D435" s="298"/>
      <c r="E435" s="298"/>
      <c r="F435" s="298"/>
      <c r="G435" s="298"/>
      <c r="H435" s="298"/>
      <c r="I435" s="298"/>
      <c r="J435" s="298"/>
      <c r="K435" s="298"/>
      <c r="L435" s="298"/>
      <c r="M435" s="298"/>
      <c r="N435" s="298"/>
      <c r="O435" s="298"/>
    </row>
    <row r="436" spans="1:15" ht="12.75">
      <c r="A436" s="8"/>
      <c r="B436" s="295"/>
      <c r="C436" s="298"/>
      <c r="D436" s="298"/>
      <c r="E436" s="298"/>
      <c r="F436" s="298"/>
      <c r="G436" s="298"/>
      <c r="H436" s="298"/>
      <c r="I436" s="298"/>
      <c r="J436" s="298"/>
      <c r="K436" s="298"/>
      <c r="L436" s="298"/>
      <c r="M436" s="298"/>
      <c r="N436" s="298"/>
      <c r="O436" s="298"/>
    </row>
    <row r="437" spans="1:15" ht="12.75">
      <c r="A437" s="8"/>
      <c r="B437" s="298"/>
      <c r="C437" s="298"/>
      <c r="D437" s="298"/>
      <c r="E437" s="298"/>
      <c r="F437" s="298"/>
      <c r="G437" s="298"/>
      <c r="H437" s="298"/>
      <c r="I437" s="298"/>
      <c r="J437" s="298"/>
      <c r="K437" s="298"/>
      <c r="L437" s="298"/>
      <c r="M437" s="298"/>
      <c r="N437" s="298"/>
      <c r="O437" s="298"/>
    </row>
    <row r="438" spans="1:15" ht="12.75">
      <c r="A438" s="8"/>
      <c r="B438" s="298"/>
      <c r="C438" s="298"/>
      <c r="D438" s="298"/>
      <c r="E438" s="298"/>
      <c r="F438" s="298"/>
      <c r="G438" s="298"/>
      <c r="H438" s="298"/>
      <c r="I438" s="298"/>
      <c r="J438" s="298"/>
      <c r="K438" s="298"/>
      <c r="L438" s="298"/>
      <c r="M438" s="298"/>
      <c r="N438" s="298"/>
      <c r="O438" s="298"/>
    </row>
    <row r="439" spans="1:15" ht="12.75">
      <c r="A439" s="8"/>
      <c r="B439" s="34"/>
      <c r="C439" s="50" t="s">
        <v>174</v>
      </c>
      <c r="D439" s="44"/>
      <c r="E439" s="44"/>
      <c r="F439" s="44"/>
      <c r="G439" s="44" t="s">
        <v>178</v>
      </c>
      <c r="H439" s="45"/>
      <c r="I439" s="45"/>
      <c r="J439" s="45"/>
      <c r="K439" s="34"/>
      <c r="L439" s="34"/>
      <c r="M439" s="34"/>
      <c r="N439" s="34"/>
      <c r="O439" s="34"/>
    </row>
    <row r="440" spans="1:15" ht="12.75">
      <c r="A440" s="8"/>
      <c r="B440" s="1"/>
      <c r="C440" s="48" t="s">
        <v>175</v>
      </c>
      <c r="D440" s="48"/>
      <c r="E440" s="48"/>
      <c r="F440" s="48"/>
      <c r="G440" s="48" t="s">
        <v>179</v>
      </c>
      <c r="H440" s="39"/>
      <c r="I440" s="39"/>
      <c r="J440" s="39"/>
      <c r="K440" s="8"/>
      <c r="L440" s="8"/>
      <c r="M440" s="8"/>
      <c r="N440" s="8"/>
      <c r="O440" s="8"/>
    </row>
    <row r="441" spans="1:15" ht="12.75">
      <c r="A441" s="8"/>
      <c r="B441" s="38"/>
      <c r="C441" s="48" t="s">
        <v>176</v>
      </c>
      <c r="D441" s="48"/>
      <c r="E441" s="48"/>
      <c r="F441" s="48"/>
      <c r="G441" s="48" t="s">
        <v>157</v>
      </c>
      <c r="H441" s="39"/>
      <c r="I441" s="39"/>
      <c r="J441" s="39"/>
      <c r="K441" s="8"/>
      <c r="L441" s="8"/>
      <c r="M441" s="8"/>
      <c r="N441" s="8"/>
      <c r="O441" s="8"/>
    </row>
    <row r="442" spans="1:15" ht="12.75">
      <c r="A442" s="8"/>
      <c r="B442" s="38"/>
      <c r="C442" s="48" t="s">
        <v>177</v>
      </c>
      <c r="D442" s="48"/>
      <c r="E442" s="48"/>
      <c r="F442" s="48"/>
      <c r="G442" s="48"/>
      <c r="H442" s="39"/>
      <c r="I442" s="39"/>
      <c r="J442" s="39"/>
      <c r="K442" s="8"/>
      <c r="L442" s="8"/>
      <c r="M442" s="8"/>
      <c r="N442" s="8"/>
      <c r="O442" s="8"/>
    </row>
    <row r="443" spans="1:15" ht="12.75">
      <c r="A443" s="8"/>
      <c r="B443" s="38"/>
      <c r="C443" s="39"/>
      <c r="D443" s="39"/>
      <c r="E443" s="39"/>
      <c r="F443" s="39"/>
      <c r="G443" s="39"/>
      <c r="H443" s="39"/>
      <c r="I443" s="39"/>
      <c r="J443" s="39"/>
      <c r="K443" s="8"/>
      <c r="L443" s="8"/>
      <c r="M443" s="8"/>
      <c r="N443" s="8"/>
      <c r="O443" s="8"/>
    </row>
    <row r="444" spans="1:15" ht="12.75">
      <c r="A444" s="8"/>
      <c r="B444" s="8"/>
      <c r="C444" s="39"/>
      <c r="D444" s="39"/>
      <c r="E444" s="39"/>
      <c r="F444" s="39"/>
      <c r="G444" s="39"/>
      <c r="H444" s="39"/>
      <c r="I444" s="39"/>
      <c r="J444" s="39"/>
      <c r="K444" s="8"/>
      <c r="L444" s="8"/>
      <c r="M444" s="8"/>
      <c r="N444" s="8"/>
      <c r="O444" s="8"/>
    </row>
    <row r="445" spans="1:15" ht="13.5">
      <c r="A445" s="5" t="s">
        <v>772</v>
      </c>
      <c r="B445" s="8"/>
      <c r="C445" s="8"/>
      <c r="D445" s="8"/>
      <c r="E445" s="8"/>
      <c r="F445" s="8"/>
      <c r="G445" s="8"/>
      <c r="H445" s="8"/>
      <c r="I445" s="8"/>
      <c r="J445" s="8"/>
      <c r="K445" s="8"/>
      <c r="L445" s="8"/>
      <c r="M445" s="8"/>
      <c r="N445" s="8"/>
      <c r="O445" s="8"/>
    </row>
    <row r="446" spans="1:15" ht="12.75">
      <c r="A446" s="8"/>
      <c r="B446" s="295" t="s">
        <v>120</v>
      </c>
      <c r="C446" s="298"/>
      <c r="D446" s="298"/>
      <c r="E446" s="298"/>
      <c r="F446" s="298"/>
      <c r="G446" s="298"/>
      <c r="H446" s="298"/>
      <c r="I446" s="298"/>
      <c r="J446" s="298"/>
      <c r="K446" s="298"/>
      <c r="L446" s="298"/>
      <c r="M446" s="298"/>
      <c r="N446" s="298"/>
      <c r="O446" s="298"/>
    </row>
    <row r="447" spans="1:15" ht="12.75">
      <c r="A447" s="8"/>
      <c r="B447" s="298"/>
      <c r="C447" s="298"/>
      <c r="D447" s="298"/>
      <c r="E447" s="298"/>
      <c r="F447" s="298"/>
      <c r="G447" s="298"/>
      <c r="H447" s="298"/>
      <c r="I447" s="298"/>
      <c r="J447" s="298"/>
      <c r="K447" s="298"/>
      <c r="L447" s="298"/>
      <c r="M447" s="298"/>
      <c r="N447" s="298"/>
      <c r="O447" s="298"/>
    </row>
    <row r="448" spans="1:15" ht="12.75">
      <c r="A448" s="8"/>
      <c r="B448" s="8"/>
      <c r="C448" s="50" t="s">
        <v>182</v>
      </c>
      <c r="D448" s="48"/>
      <c r="E448" s="48"/>
      <c r="F448" s="48"/>
      <c r="G448" s="48" t="s">
        <v>181</v>
      </c>
      <c r="H448" s="39"/>
      <c r="I448" s="39"/>
      <c r="J448" s="39"/>
      <c r="K448" s="8"/>
      <c r="L448" s="8"/>
      <c r="M448" s="8"/>
      <c r="N448" s="8"/>
      <c r="O448" s="8"/>
    </row>
    <row r="449" spans="1:15" ht="12.75">
      <c r="A449" s="8"/>
      <c r="B449" s="1"/>
      <c r="C449" s="48" t="s">
        <v>183</v>
      </c>
      <c r="D449" s="48"/>
      <c r="E449" s="48"/>
      <c r="F449" s="48"/>
      <c r="G449" s="48" t="s">
        <v>180</v>
      </c>
      <c r="H449" s="39"/>
      <c r="I449" s="39"/>
      <c r="J449" s="39"/>
      <c r="K449" s="8"/>
      <c r="L449" s="8"/>
      <c r="M449" s="8"/>
      <c r="N449" s="8"/>
      <c r="O449" s="8"/>
    </row>
    <row r="450" spans="1:15" ht="12.75">
      <c r="A450" s="8"/>
      <c r="B450" s="1"/>
      <c r="C450" s="48" t="s">
        <v>184</v>
      </c>
      <c r="D450" s="48"/>
      <c r="E450" s="48"/>
      <c r="F450" s="48"/>
      <c r="G450" s="48"/>
      <c r="H450" s="39"/>
      <c r="I450" s="39"/>
      <c r="J450" s="39"/>
      <c r="K450" s="8"/>
      <c r="L450" s="8"/>
      <c r="M450" s="8"/>
      <c r="N450" s="8"/>
      <c r="O450" s="8"/>
    </row>
    <row r="451" spans="1:15" ht="12.75">
      <c r="A451" s="8"/>
      <c r="B451" s="1"/>
      <c r="C451" s="39"/>
      <c r="D451" s="39"/>
      <c r="E451" s="39"/>
      <c r="F451" s="39"/>
      <c r="G451" s="39"/>
      <c r="H451" s="39"/>
      <c r="I451" s="39"/>
      <c r="J451" s="39"/>
      <c r="K451" s="8"/>
      <c r="L451" s="8"/>
      <c r="M451" s="8"/>
      <c r="N451" s="8"/>
      <c r="O451" s="8"/>
    </row>
    <row r="452" spans="1:15" ht="12.75">
      <c r="A452" s="8"/>
      <c r="B452" s="8"/>
      <c r="C452" s="39"/>
      <c r="D452" s="39"/>
      <c r="E452" s="39"/>
      <c r="F452" s="39"/>
      <c r="G452" s="39"/>
      <c r="H452" s="39"/>
      <c r="I452" s="39"/>
      <c r="J452" s="39"/>
      <c r="K452" s="8"/>
      <c r="L452" s="8"/>
      <c r="M452" s="8"/>
      <c r="N452" s="8"/>
      <c r="O452" s="8"/>
    </row>
    <row r="453" spans="1:15" ht="13.5">
      <c r="A453" s="5" t="s">
        <v>773</v>
      </c>
      <c r="B453" s="8"/>
      <c r="C453" s="8"/>
      <c r="D453" s="8"/>
      <c r="E453" s="8"/>
      <c r="F453" s="8"/>
      <c r="G453" s="8"/>
      <c r="H453" s="8"/>
      <c r="I453" s="8"/>
      <c r="J453" s="8"/>
      <c r="K453" s="8"/>
      <c r="L453" s="8"/>
      <c r="M453" s="8"/>
      <c r="N453" s="8"/>
      <c r="O453" s="8"/>
    </row>
    <row r="454" spans="1:15" ht="12.75">
      <c r="A454" s="8"/>
      <c r="B454" s="295" t="s">
        <v>121</v>
      </c>
      <c r="C454" s="298"/>
      <c r="D454" s="298"/>
      <c r="E454" s="298"/>
      <c r="F454" s="298"/>
      <c r="G454" s="298"/>
      <c r="H454" s="298"/>
      <c r="I454" s="298"/>
      <c r="J454" s="298"/>
      <c r="K454" s="298"/>
      <c r="L454" s="298"/>
      <c r="M454" s="298"/>
      <c r="N454" s="298"/>
      <c r="O454" s="298"/>
    </row>
    <row r="455" spans="1:15" ht="12.75">
      <c r="A455" s="8"/>
      <c r="B455" s="298"/>
      <c r="C455" s="298"/>
      <c r="D455" s="298"/>
      <c r="E455" s="298"/>
      <c r="F455" s="298"/>
      <c r="G455" s="298"/>
      <c r="H455" s="298"/>
      <c r="I455" s="298"/>
      <c r="J455" s="298"/>
      <c r="K455" s="298"/>
      <c r="L455" s="298"/>
      <c r="M455" s="298"/>
      <c r="N455" s="298"/>
      <c r="O455" s="298"/>
    </row>
    <row r="456" spans="1:15" ht="12.75">
      <c r="A456" s="8"/>
      <c r="B456" s="298"/>
      <c r="C456" s="298"/>
      <c r="D456" s="298"/>
      <c r="E456" s="298"/>
      <c r="F456" s="298"/>
      <c r="G456" s="298"/>
      <c r="H456" s="298"/>
      <c r="I456" s="298"/>
      <c r="J456" s="298"/>
      <c r="K456" s="298"/>
      <c r="L456" s="298"/>
      <c r="M456" s="298"/>
      <c r="N456" s="298"/>
      <c r="O456" s="298"/>
    </row>
    <row r="457" spans="1:15" ht="12.75">
      <c r="A457" s="8"/>
      <c r="B457" s="34"/>
      <c r="C457" s="50" t="s">
        <v>187</v>
      </c>
      <c r="D457" s="44"/>
      <c r="E457" s="44"/>
      <c r="F457" s="44"/>
      <c r="G457" s="44" t="s">
        <v>186</v>
      </c>
      <c r="H457" s="45"/>
      <c r="I457" s="45"/>
      <c r="J457" s="45"/>
      <c r="K457" s="34"/>
      <c r="L457" s="34"/>
      <c r="M457" s="34"/>
      <c r="N457" s="34"/>
      <c r="O457" s="34"/>
    </row>
    <row r="458" spans="1:15" ht="12.75">
      <c r="A458" s="8"/>
      <c r="B458" s="1"/>
      <c r="C458" s="48" t="s">
        <v>188</v>
      </c>
      <c r="D458" s="48"/>
      <c r="E458" s="48"/>
      <c r="F458" s="48"/>
      <c r="G458" s="48" t="s">
        <v>140</v>
      </c>
      <c r="H458" s="39"/>
      <c r="I458" s="39"/>
      <c r="J458" s="39"/>
      <c r="K458" s="8"/>
      <c r="L458" s="8"/>
      <c r="M458" s="8"/>
      <c r="N458" s="8"/>
      <c r="O458" s="8"/>
    </row>
    <row r="459" spans="1:15" ht="12.75">
      <c r="A459" s="8"/>
      <c r="B459" s="1"/>
      <c r="C459" s="48" t="s">
        <v>189</v>
      </c>
      <c r="D459" s="48"/>
      <c r="E459" s="48"/>
      <c r="F459" s="48"/>
      <c r="G459" s="48" t="s">
        <v>185</v>
      </c>
      <c r="H459" s="39"/>
      <c r="I459" s="39"/>
      <c r="J459" s="39"/>
      <c r="K459" s="8"/>
      <c r="L459" s="8"/>
      <c r="M459" s="8"/>
      <c r="N459" s="8"/>
      <c r="O459" s="8"/>
    </row>
    <row r="460" spans="1:15" ht="12.75">
      <c r="A460" s="8"/>
      <c r="B460" s="1"/>
      <c r="C460" s="39"/>
      <c r="D460" s="39"/>
      <c r="E460" s="39"/>
      <c r="F460" s="39"/>
      <c r="G460" s="39"/>
      <c r="H460" s="39"/>
      <c r="I460" s="39"/>
      <c r="J460" s="39"/>
      <c r="K460" s="8"/>
      <c r="L460" s="8"/>
      <c r="M460" s="8"/>
      <c r="N460" s="8"/>
      <c r="O460" s="8"/>
    </row>
    <row r="461" spans="1:15" ht="12.75">
      <c r="A461" s="8"/>
      <c r="B461" s="8"/>
      <c r="C461" s="39"/>
      <c r="D461" s="39"/>
      <c r="E461" s="39"/>
      <c r="F461" s="39"/>
      <c r="G461" s="39"/>
      <c r="H461" s="39"/>
      <c r="I461" s="39"/>
      <c r="J461" s="39"/>
      <c r="K461" s="8"/>
      <c r="L461" s="8"/>
      <c r="M461" s="8"/>
      <c r="N461" s="8"/>
      <c r="O461" s="8"/>
    </row>
    <row r="462" spans="1:15" ht="13.5">
      <c r="A462" s="5" t="s">
        <v>774</v>
      </c>
      <c r="B462" s="8"/>
      <c r="C462" s="8"/>
      <c r="D462" s="8"/>
      <c r="E462" s="8"/>
      <c r="F462" s="8"/>
      <c r="G462" s="8"/>
      <c r="H462" s="8"/>
      <c r="I462" s="8"/>
      <c r="J462" s="8"/>
      <c r="K462" s="8"/>
      <c r="L462" s="8"/>
      <c r="M462" s="8"/>
      <c r="N462" s="8"/>
      <c r="O462" s="8"/>
    </row>
    <row r="463" spans="1:15" ht="12.75">
      <c r="A463" s="8"/>
      <c r="B463" s="295" t="s">
        <v>122</v>
      </c>
      <c r="C463" s="298"/>
      <c r="D463" s="298"/>
      <c r="E463" s="298"/>
      <c r="F463" s="298"/>
      <c r="G463" s="298"/>
      <c r="H463" s="298"/>
      <c r="I463" s="298"/>
      <c r="J463" s="298"/>
      <c r="K463" s="298"/>
      <c r="L463" s="298"/>
      <c r="M463" s="298"/>
      <c r="N463" s="298"/>
      <c r="O463" s="298"/>
    </row>
    <row r="464" spans="1:15" ht="12.75">
      <c r="A464" s="39"/>
      <c r="B464" s="298"/>
      <c r="C464" s="298"/>
      <c r="D464" s="298"/>
      <c r="E464" s="298"/>
      <c r="F464" s="298"/>
      <c r="G464" s="298"/>
      <c r="H464" s="298"/>
      <c r="I464" s="298"/>
      <c r="J464" s="298"/>
      <c r="K464" s="298"/>
      <c r="L464" s="298"/>
      <c r="M464" s="298"/>
      <c r="N464" s="298"/>
      <c r="O464" s="298"/>
    </row>
    <row r="465" spans="1:15" ht="12.75">
      <c r="A465" s="39"/>
      <c r="B465" s="39"/>
      <c r="C465" s="50" t="s">
        <v>192</v>
      </c>
      <c r="D465" s="48"/>
      <c r="E465" s="48"/>
      <c r="F465" s="48"/>
      <c r="G465" s="48" t="s">
        <v>191</v>
      </c>
      <c r="H465" s="39"/>
      <c r="I465" s="39"/>
      <c r="J465" s="39"/>
      <c r="K465" s="39"/>
      <c r="L465" s="39"/>
      <c r="M465" s="39"/>
      <c r="N465" s="39"/>
      <c r="O465" s="39"/>
    </row>
    <row r="466" spans="1:15" ht="12.75">
      <c r="A466" s="39"/>
      <c r="B466" s="1"/>
      <c r="C466" s="48" t="s">
        <v>193</v>
      </c>
      <c r="D466" s="48"/>
      <c r="E466" s="48"/>
      <c r="F466" s="48"/>
      <c r="G466" s="48" t="s">
        <v>190</v>
      </c>
      <c r="H466" s="39"/>
      <c r="I466" s="39"/>
      <c r="J466" s="39"/>
      <c r="K466" s="39"/>
      <c r="L466" s="39"/>
      <c r="M466" s="39"/>
      <c r="N466" s="39"/>
      <c r="O466" s="39"/>
    </row>
    <row r="467" spans="1:15" ht="12.75">
      <c r="A467" s="39"/>
      <c r="B467" s="1"/>
      <c r="C467" s="48" t="s">
        <v>194</v>
      </c>
      <c r="D467" s="48"/>
      <c r="E467" s="48"/>
      <c r="F467" s="48"/>
      <c r="G467" s="48"/>
      <c r="H467" s="39"/>
      <c r="I467" s="39"/>
      <c r="J467" s="39"/>
      <c r="K467" s="39"/>
      <c r="L467" s="39"/>
      <c r="M467" s="39"/>
      <c r="N467" s="39"/>
      <c r="O467" s="39"/>
    </row>
    <row r="468" spans="1:15" ht="12.75">
      <c r="A468" s="39"/>
      <c r="B468" s="1"/>
      <c r="C468" s="39"/>
      <c r="D468" s="39"/>
      <c r="E468" s="39"/>
      <c r="F468" s="39"/>
      <c r="G468" s="39"/>
      <c r="H468" s="39"/>
      <c r="I468" s="39"/>
      <c r="J468" s="39"/>
      <c r="K468" s="39"/>
      <c r="L468" s="39"/>
      <c r="M468" s="39"/>
      <c r="N468" s="39"/>
      <c r="O468" s="39"/>
    </row>
    <row r="469" spans="1:15" ht="12.75">
      <c r="A469" s="39"/>
      <c r="B469" s="39"/>
      <c r="C469" s="39"/>
      <c r="D469" s="39"/>
      <c r="E469" s="39"/>
      <c r="F469" s="39"/>
      <c r="G469" s="39"/>
      <c r="H469" s="39"/>
      <c r="I469" s="39"/>
      <c r="J469" s="39"/>
      <c r="K469" s="39"/>
      <c r="L469" s="39"/>
      <c r="M469" s="39"/>
      <c r="N469" s="39"/>
      <c r="O469" s="39"/>
    </row>
    <row r="470" spans="1:15" ht="13.5">
      <c r="A470" s="40" t="s">
        <v>775</v>
      </c>
      <c r="B470" s="39"/>
      <c r="C470" s="39"/>
      <c r="D470" s="39"/>
      <c r="E470" s="39"/>
      <c r="F470" s="39"/>
      <c r="G470" s="39"/>
      <c r="H470" s="39"/>
      <c r="I470" s="39"/>
      <c r="J470" s="39"/>
      <c r="K470" s="39"/>
      <c r="L470" s="39"/>
      <c r="M470" s="39"/>
      <c r="N470" s="39"/>
      <c r="O470" s="39"/>
    </row>
    <row r="471" spans="1:15" ht="12.75">
      <c r="A471" s="39"/>
      <c r="B471" s="295" t="s">
        <v>123</v>
      </c>
      <c r="C471" s="296"/>
      <c r="D471" s="296"/>
      <c r="E471" s="296"/>
      <c r="F471" s="296"/>
      <c r="G471" s="296"/>
      <c r="H471" s="296"/>
      <c r="I471" s="296"/>
      <c r="J471" s="296"/>
      <c r="K471" s="296"/>
      <c r="L471" s="296"/>
      <c r="M471" s="296"/>
      <c r="N471" s="296"/>
      <c r="O471" s="296"/>
    </row>
    <row r="472" spans="1:15" ht="12.75">
      <c r="A472" s="39"/>
      <c r="B472" s="296"/>
      <c r="C472" s="296"/>
      <c r="D472" s="296"/>
      <c r="E472" s="296"/>
      <c r="F472" s="296"/>
      <c r="G472" s="296"/>
      <c r="H472" s="296"/>
      <c r="I472" s="296"/>
      <c r="J472" s="296"/>
      <c r="K472" s="296"/>
      <c r="L472" s="296"/>
      <c r="M472" s="296"/>
      <c r="N472" s="296"/>
      <c r="O472" s="296"/>
    </row>
    <row r="473" spans="1:15" ht="12.75">
      <c r="A473" s="39"/>
      <c r="B473" s="39"/>
      <c r="C473" s="50" t="s">
        <v>197</v>
      </c>
      <c r="D473" s="48"/>
      <c r="E473" s="48"/>
      <c r="F473" s="48"/>
      <c r="G473" s="48" t="s">
        <v>196</v>
      </c>
      <c r="H473" s="39"/>
      <c r="I473" s="39"/>
      <c r="J473" s="39"/>
      <c r="K473" s="39"/>
      <c r="L473" s="39"/>
      <c r="M473" s="39"/>
      <c r="N473" s="39"/>
      <c r="O473" s="39"/>
    </row>
    <row r="474" spans="1:15" ht="12.75">
      <c r="A474" s="39"/>
      <c r="B474" s="1"/>
      <c r="C474" s="48" t="s">
        <v>198</v>
      </c>
      <c r="D474" s="48"/>
      <c r="E474" s="48"/>
      <c r="F474" s="48"/>
      <c r="G474" s="48" t="s">
        <v>195</v>
      </c>
      <c r="H474" s="39"/>
      <c r="I474" s="39"/>
      <c r="J474" s="39"/>
      <c r="K474" s="39"/>
      <c r="L474" s="39"/>
      <c r="M474" s="39"/>
      <c r="N474" s="39"/>
      <c r="O474" s="39"/>
    </row>
    <row r="475" spans="1:15" ht="12.75">
      <c r="A475" s="39"/>
      <c r="B475" s="1"/>
      <c r="C475" s="48" t="s">
        <v>199</v>
      </c>
      <c r="D475" s="48"/>
      <c r="E475" s="48"/>
      <c r="F475" s="48"/>
      <c r="G475" s="48"/>
      <c r="H475" s="39"/>
      <c r="I475" s="39"/>
      <c r="J475" s="39"/>
      <c r="K475" s="39"/>
      <c r="L475" s="39"/>
      <c r="M475" s="39"/>
      <c r="N475" s="39"/>
      <c r="O475" s="39"/>
    </row>
    <row r="476" spans="1:15" ht="12.75">
      <c r="A476" s="39"/>
      <c r="B476" s="1"/>
      <c r="C476" s="39"/>
      <c r="D476" s="39"/>
      <c r="E476" s="39"/>
      <c r="F476" s="39"/>
      <c r="G476" s="39"/>
      <c r="H476" s="39"/>
      <c r="I476" s="39"/>
      <c r="J476" s="39"/>
      <c r="K476" s="39"/>
      <c r="L476" s="39"/>
      <c r="M476" s="39"/>
      <c r="N476" s="39"/>
      <c r="O476" s="39"/>
    </row>
    <row r="477" spans="1:15" ht="12.75">
      <c r="A477" s="8"/>
      <c r="B477" s="8"/>
      <c r="C477" s="8"/>
      <c r="D477" s="8"/>
      <c r="E477" s="8"/>
      <c r="F477" s="8"/>
      <c r="G477" s="8"/>
      <c r="H477" s="8"/>
      <c r="I477" s="8"/>
      <c r="J477" s="8"/>
      <c r="K477" s="8"/>
      <c r="L477" s="8"/>
      <c r="M477" s="8"/>
      <c r="N477" s="8"/>
      <c r="O477" s="8"/>
    </row>
    <row r="478" spans="1:15" ht="13.5">
      <c r="A478" s="5" t="s">
        <v>776</v>
      </c>
      <c r="B478" s="8"/>
      <c r="C478" s="8"/>
      <c r="D478" s="8"/>
      <c r="E478" s="8"/>
      <c r="F478" s="8"/>
      <c r="G478" s="8"/>
      <c r="H478" s="8"/>
      <c r="I478" s="8"/>
      <c r="J478" s="8"/>
      <c r="K478" s="8"/>
      <c r="L478" s="8"/>
      <c r="M478" s="8"/>
      <c r="N478" s="8"/>
      <c r="O478" s="8"/>
    </row>
    <row r="479" spans="1:15" ht="12.75">
      <c r="A479" s="8"/>
      <c r="B479" s="295" t="s">
        <v>124</v>
      </c>
      <c r="C479" s="298"/>
      <c r="D479" s="298"/>
      <c r="E479" s="298"/>
      <c r="F479" s="298"/>
      <c r="G479" s="298"/>
      <c r="H479" s="298"/>
      <c r="I479" s="298"/>
      <c r="J479" s="298"/>
      <c r="K479" s="298"/>
      <c r="L479" s="298"/>
      <c r="M479" s="298"/>
      <c r="N479" s="298"/>
      <c r="O479" s="298"/>
    </row>
    <row r="480" spans="1:15" ht="12.75">
      <c r="A480" s="8"/>
      <c r="B480" s="298"/>
      <c r="C480" s="298"/>
      <c r="D480" s="298"/>
      <c r="E480" s="298"/>
      <c r="F480" s="298"/>
      <c r="G480" s="298"/>
      <c r="H480" s="298"/>
      <c r="I480" s="298"/>
      <c r="J480" s="298"/>
      <c r="K480" s="298"/>
      <c r="L480" s="298"/>
      <c r="M480" s="298"/>
      <c r="N480" s="298"/>
      <c r="O480" s="298"/>
    </row>
    <row r="481" spans="1:15" ht="12.75">
      <c r="A481" s="8"/>
      <c r="B481" s="298"/>
      <c r="C481" s="298"/>
      <c r="D481" s="298"/>
      <c r="E481" s="298"/>
      <c r="F481" s="298"/>
      <c r="G481" s="298"/>
      <c r="H481" s="298"/>
      <c r="I481" s="298"/>
      <c r="J481" s="298"/>
      <c r="K481" s="298"/>
      <c r="L481" s="298"/>
      <c r="M481" s="298"/>
      <c r="N481" s="298"/>
      <c r="O481" s="298"/>
    </row>
    <row r="482" spans="1:15" ht="12.75">
      <c r="A482" s="8"/>
      <c r="B482" s="34"/>
      <c r="C482" s="44" t="s">
        <v>201</v>
      </c>
      <c r="D482" s="44"/>
      <c r="E482" s="44"/>
      <c r="F482" s="44"/>
      <c r="G482" s="44" t="s">
        <v>157</v>
      </c>
      <c r="H482" s="34"/>
      <c r="I482" s="34"/>
      <c r="J482" s="34"/>
      <c r="K482" s="34"/>
      <c r="L482" s="34"/>
      <c r="M482" s="34"/>
      <c r="N482" s="34"/>
      <c r="O482" s="34"/>
    </row>
    <row r="483" spans="1:15" ht="12.75">
      <c r="A483" s="8"/>
      <c r="B483" s="34"/>
      <c r="C483" s="44" t="s">
        <v>202</v>
      </c>
      <c r="D483" s="44"/>
      <c r="E483" s="44"/>
      <c r="F483" s="44"/>
      <c r="G483" s="44" t="s">
        <v>204</v>
      </c>
      <c r="H483" s="34"/>
      <c r="I483" s="34"/>
      <c r="J483" s="34"/>
      <c r="K483" s="34"/>
      <c r="L483" s="34"/>
      <c r="M483" s="34"/>
      <c r="N483" s="34"/>
      <c r="O483" s="34"/>
    </row>
    <row r="484" spans="1:15" ht="12.75">
      <c r="A484" s="8"/>
      <c r="B484" s="34"/>
      <c r="C484" s="44" t="s">
        <v>203</v>
      </c>
      <c r="D484" s="44"/>
      <c r="E484" s="44"/>
      <c r="F484" s="44"/>
      <c r="G484" s="44" t="s">
        <v>200</v>
      </c>
      <c r="H484" s="34"/>
      <c r="I484" s="34"/>
      <c r="J484" s="34"/>
      <c r="K484" s="34"/>
      <c r="L484" s="34"/>
      <c r="M484" s="34"/>
      <c r="N484" s="34"/>
      <c r="O484" s="34"/>
    </row>
    <row r="485" spans="1:15" ht="12.75">
      <c r="A485" s="8"/>
      <c r="B485" s="1"/>
      <c r="C485" s="8"/>
      <c r="D485" s="8"/>
      <c r="E485" s="8"/>
      <c r="F485" s="8"/>
      <c r="G485" s="8"/>
      <c r="H485" s="8"/>
      <c r="I485" s="8"/>
      <c r="J485" s="8"/>
      <c r="K485" s="8"/>
      <c r="L485" s="8"/>
      <c r="M485" s="8"/>
      <c r="N485" s="8"/>
      <c r="O485" s="8"/>
    </row>
    <row r="486" spans="1:15" ht="12.75">
      <c r="A486" s="8"/>
      <c r="B486" s="8"/>
      <c r="C486" s="8"/>
      <c r="D486" s="8"/>
      <c r="E486" s="8"/>
      <c r="F486" s="8"/>
      <c r="G486" s="8"/>
      <c r="H486" s="8"/>
      <c r="I486" s="8"/>
      <c r="J486" s="8"/>
      <c r="K486" s="8"/>
      <c r="L486" s="8"/>
      <c r="M486" s="8"/>
      <c r="N486" s="8"/>
      <c r="O486" s="8"/>
    </row>
    <row r="487" spans="1:15" ht="13.5">
      <c r="A487" s="5" t="s">
        <v>0</v>
      </c>
      <c r="B487" s="8"/>
      <c r="C487" s="8"/>
      <c r="D487" s="8"/>
      <c r="E487" s="8"/>
      <c r="F487" s="8"/>
      <c r="G487" s="8"/>
      <c r="H487" s="8"/>
      <c r="I487" s="8"/>
      <c r="J487" s="8"/>
      <c r="K487" s="8"/>
      <c r="L487" s="8"/>
      <c r="M487" s="8"/>
      <c r="N487" s="8"/>
      <c r="O487" s="8"/>
    </row>
    <row r="488" spans="1:15" ht="12.75">
      <c r="A488" s="8"/>
      <c r="B488" s="296" t="s">
        <v>125</v>
      </c>
      <c r="C488" s="298"/>
      <c r="D488" s="298"/>
      <c r="E488" s="298"/>
      <c r="F488" s="298"/>
      <c r="G488" s="298"/>
      <c r="H488" s="298"/>
      <c r="I488" s="298"/>
      <c r="J488" s="298"/>
      <c r="K488" s="298"/>
      <c r="L488" s="298"/>
      <c r="M488" s="298"/>
      <c r="N488" s="298"/>
      <c r="O488" s="298"/>
    </row>
    <row r="489" spans="1:15" ht="12.75">
      <c r="A489" s="8"/>
      <c r="B489" s="298"/>
      <c r="C489" s="298"/>
      <c r="D489" s="298"/>
      <c r="E489" s="298"/>
      <c r="F489" s="298"/>
      <c r="G489" s="298"/>
      <c r="H489" s="298"/>
      <c r="I489" s="298"/>
      <c r="J489" s="298"/>
      <c r="K489" s="298"/>
      <c r="L489" s="298"/>
      <c r="M489" s="298"/>
      <c r="N489" s="298"/>
      <c r="O489" s="298"/>
    </row>
    <row r="490" spans="1:15" ht="12.75">
      <c r="A490" s="8"/>
      <c r="B490" s="298"/>
      <c r="C490" s="298"/>
      <c r="D490" s="298"/>
      <c r="E490" s="298"/>
      <c r="F490" s="298"/>
      <c r="G490" s="298"/>
      <c r="H490" s="298"/>
      <c r="I490" s="298"/>
      <c r="J490" s="298"/>
      <c r="K490" s="298"/>
      <c r="L490" s="298"/>
      <c r="M490" s="298"/>
      <c r="N490" s="298"/>
      <c r="O490" s="298"/>
    </row>
    <row r="491" spans="1:15" ht="12.75">
      <c r="A491" s="8"/>
      <c r="B491" s="34"/>
      <c r="C491" s="50" t="s">
        <v>206</v>
      </c>
      <c r="D491" s="43"/>
      <c r="E491" s="43"/>
      <c r="F491" s="43"/>
      <c r="G491" s="44" t="s">
        <v>166</v>
      </c>
      <c r="H491" s="34"/>
      <c r="I491" s="34"/>
      <c r="J491" s="34"/>
      <c r="K491" s="34"/>
      <c r="L491" s="34"/>
      <c r="M491" s="34"/>
      <c r="N491" s="34"/>
      <c r="O491" s="34"/>
    </row>
    <row r="492" spans="1:15" ht="12.75">
      <c r="A492" s="8"/>
      <c r="B492" s="1"/>
      <c r="C492" s="49" t="s">
        <v>207</v>
      </c>
      <c r="D492" s="49"/>
      <c r="E492" s="49"/>
      <c r="F492" s="49"/>
      <c r="G492" s="48" t="s">
        <v>205</v>
      </c>
      <c r="H492" s="8"/>
      <c r="I492" s="8"/>
      <c r="J492" s="8"/>
      <c r="K492" s="8"/>
      <c r="L492" s="8"/>
      <c r="M492" s="8"/>
      <c r="N492" s="8"/>
      <c r="O492" s="8"/>
    </row>
    <row r="493" spans="1:15" ht="12.75">
      <c r="A493" s="8"/>
      <c r="B493" s="1"/>
      <c r="C493" s="49" t="s">
        <v>208</v>
      </c>
      <c r="D493" s="49"/>
      <c r="E493" s="49"/>
      <c r="F493" s="49"/>
      <c r="G493" s="49"/>
      <c r="H493" s="8"/>
      <c r="I493" s="8"/>
      <c r="J493" s="8"/>
      <c r="K493" s="8"/>
      <c r="L493" s="8"/>
      <c r="M493" s="8"/>
      <c r="N493" s="8"/>
      <c r="O493" s="8"/>
    </row>
    <row r="494" spans="1:15" ht="12.75">
      <c r="A494" s="8"/>
      <c r="B494" s="1"/>
      <c r="C494" s="8"/>
      <c r="D494" s="8"/>
      <c r="E494" s="8"/>
      <c r="F494" s="8"/>
      <c r="G494" s="8"/>
      <c r="H494" s="8"/>
      <c r="I494" s="8"/>
      <c r="J494" s="8"/>
      <c r="K494" s="8"/>
      <c r="L494" s="8"/>
      <c r="M494" s="8"/>
      <c r="N494" s="8"/>
      <c r="O494" s="8"/>
    </row>
    <row r="495" spans="1:15" ht="12.75">
      <c r="A495" s="8"/>
      <c r="B495" s="8"/>
      <c r="C495" s="8"/>
      <c r="D495" s="8"/>
      <c r="E495" s="8"/>
      <c r="F495" s="8"/>
      <c r="G495" s="8"/>
      <c r="H495" s="8"/>
      <c r="I495" s="8"/>
      <c r="J495" s="8"/>
      <c r="K495" s="8"/>
      <c r="L495" s="8"/>
      <c r="M495" s="8"/>
      <c r="N495" s="8"/>
      <c r="O495" s="8"/>
    </row>
    <row r="496" spans="1:15" ht="13.5">
      <c r="A496" s="5" t="s">
        <v>1</v>
      </c>
      <c r="B496" s="8"/>
      <c r="C496" s="8"/>
      <c r="D496" s="8"/>
      <c r="E496" s="8"/>
      <c r="F496" s="8"/>
      <c r="G496" s="8"/>
      <c r="H496" s="8"/>
      <c r="I496" s="8"/>
      <c r="J496" s="8"/>
      <c r="K496" s="8"/>
      <c r="L496" s="8"/>
      <c r="M496" s="8"/>
      <c r="N496" s="8"/>
      <c r="O496" s="8"/>
    </row>
    <row r="497" spans="1:15" ht="12.75">
      <c r="A497" s="8"/>
      <c r="B497" s="295" t="s">
        <v>126</v>
      </c>
      <c r="C497" s="298"/>
      <c r="D497" s="298"/>
      <c r="E497" s="298"/>
      <c r="F497" s="298"/>
      <c r="G497" s="298"/>
      <c r="H497" s="298"/>
      <c r="I497" s="298"/>
      <c r="J497" s="298"/>
      <c r="K497" s="298"/>
      <c r="L497" s="298"/>
      <c r="M497" s="298"/>
      <c r="N497" s="298"/>
      <c r="O497" s="298"/>
    </row>
    <row r="498" spans="1:15" ht="12.75">
      <c r="A498" s="8"/>
      <c r="B498" s="298"/>
      <c r="C498" s="298"/>
      <c r="D498" s="298"/>
      <c r="E498" s="298"/>
      <c r="F498" s="298"/>
      <c r="G498" s="298"/>
      <c r="H498" s="298"/>
      <c r="I498" s="298"/>
      <c r="J498" s="298"/>
      <c r="K498" s="298"/>
      <c r="L498" s="298"/>
      <c r="M498" s="298"/>
      <c r="N498" s="298"/>
      <c r="O498" s="298"/>
    </row>
    <row r="499" spans="1:15" ht="12.75">
      <c r="A499" s="8"/>
      <c r="B499" s="298"/>
      <c r="C499" s="298"/>
      <c r="D499" s="298"/>
      <c r="E499" s="298"/>
      <c r="F499" s="298"/>
      <c r="G499" s="298"/>
      <c r="H499" s="298"/>
      <c r="I499" s="298"/>
      <c r="J499" s="298"/>
      <c r="K499" s="298"/>
      <c r="L499" s="298"/>
      <c r="M499" s="298"/>
      <c r="N499" s="298"/>
      <c r="O499" s="298"/>
    </row>
    <row r="500" spans="1:15" ht="12.75">
      <c r="A500" s="8"/>
      <c r="B500" s="34"/>
      <c r="C500" s="44" t="s">
        <v>213</v>
      </c>
      <c r="D500" s="44"/>
      <c r="E500" s="44"/>
      <c r="F500" s="44"/>
      <c r="G500" s="44" t="s">
        <v>217</v>
      </c>
      <c r="H500" s="45"/>
      <c r="I500" s="45"/>
      <c r="J500" s="34"/>
      <c r="K500" s="34"/>
      <c r="L500" s="34"/>
      <c r="M500" s="34"/>
      <c r="N500" s="34"/>
      <c r="O500" s="34"/>
    </row>
    <row r="501" spans="1:15" ht="12.75">
      <c r="A501" s="8"/>
      <c r="B501" s="1"/>
      <c r="C501" s="48" t="s">
        <v>214</v>
      </c>
      <c r="D501" s="48"/>
      <c r="E501" s="48"/>
      <c r="F501" s="48"/>
      <c r="G501" s="48" t="s">
        <v>172</v>
      </c>
      <c r="H501" s="39"/>
      <c r="I501" s="39"/>
      <c r="J501" s="8"/>
      <c r="K501" s="8"/>
      <c r="L501" s="8"/>
      <c r="M501" s="8"/>
      <c r="N501" s="8"/>
      <c r="O501" s="8"/>
    </row>
    <row r="502" spans="1:15" ht="12.75">
      <c r="A502" s="8"/>
      <c r="B502" s="8"/>
      <c r="C502" s="48" t="s">
        <v>215</v>
      </c>
      <c r="D502" s="48"/>
      <c r="E502" s="48"/>
      <c r="F502" s="48"/>
      <c r="G502" s="48" t="s">
        <v>216</v>
      </c>
      <c r="H502" s="39"/>
      <c r="I502" s="39"/>
      <c r="J502" s="8"/>
      <c r="K502" s="8"/>
      <c r="L502" s="8"/>
      <c r="M502" s="8"/>
      <c r="N502" s="8"/>
      <c r="O502" s="8"/>
    </row>
    <row r="503" spans="1:15" ht="12.75">
      <c r="A503" s="8"/>
      <c r="B503" s="8"/>
      <c r="C503" s="39"/>
      <c r="D503" s="39"/>
      <c r="E503" s="39"/>
      <c r="F503" s="39"/>
      <c r="G503" s="39"/>
      <c r="H503" s="39"/>
      <c r="I503" s="39"/>
      <c r="J503" s="8"/>
      <c r="K503" s="8"/>
      <c r="L503" s="8"/>
      <c r="M503" s="8"/>
      <c r="N503" s="8"/>
      <c r="O503" s="8"/>
    </row>
    <row r="504" spans="1:15" ht="12.75">
      <c r="A504" s="8"/>
      <c r="B504" s="8"/>
      <c r="C504" s="39"/>
      <c r="D504" s="39"/>
      <c r="E504" s="39"/>
      <c r="F504" s="39"/>
      <c r="G504" s="39"/>
      <c r="H504" s="39"/>
      <c r="I504" s="39"/>
      <c r="J504" s="8"/>
      <c r="K504" s="8"/>
      <c r="L504" s="8"/>
      <c r="M504" s="8"/>
      <c r="N504" s="8"/>
      <c r="O504" s="8"/>
    </row>
    <row r="505" spans="1:15" ht="13.5">
      <c r="A505" s="5" t="s">
        <v>2</v>
      </c>
      <c r="B505" s="8"/>
      <c r="C505" s="8"/>
      <c r="D505" s="8"/>
      <c r="E505" s="8"/>
      <c r="F505" s="8"/>
      <c r="G505" s="8"/>
      <c r="H505" s="8"/>
      <c r="I505" s="8"/>
      <c r="J505" s="8"/>
      <c r="K505" s="8"/>
      <c r="L505" s="8"/>
      <c r="M505" s="8"/>
      <c r="N505" s="8"/>
      <c r="O505" s="8"/>
    </row>
    <row r="506" spans="1:15" ht="12.75">
      <c r="A506" s="8"/>
      <c r="B506" s="295" t="s">
        <v>127</v>
      </c>
      <c r="C506" s="298"/>
      <c r="D506" s="298"/>
      <c r="E506" s="298"/>
      <c r="F506" s="298"/>
      <c r="G506" s="298"/>
      <c r="H506" s="298"/>
      <c r="I506" s="298"/>
      <c r="J506" s="298"/>
      <c r="K506" s="298"/>
      <c r="L506" s="298"/>
      <c r="M506" s="298"/>
      <c r="N506" s="298"/>
      <c r="O506" s="298"/>
    </row>
    <row r="507" spans="1:15" ht="12.75">
      <c r="A507" s="8"/>
      <c r="B507" s="298"/>
      <c r="C507" s="298"/>
      <c r="D507" s="298"/>
      <c r="E507" s="298"/>
      <c r="F507" s="298"/>
      <c r="G507" s="298"/>
      <c r="H507" s="298"/>
      <c r="I507" s="298"/>
      <c r="J507" s="298"/>
      <c r="K507" s="298"/>
      <c r="L507" s="298"/>
      <c r="M507" s="298"/>
      <c r="N507" s="298"/>
      <c r="O507" s="298"/>
    </row>
    <row r="508" spans="1:15" ht="12.75">
      <c r="A508" s="8"/>
      <c r="B508" s="298"/>
      <c r="C508" s="298"/>
      <c r="D508" s="298"/>
      <c r="E508" s="298"/>
      <c r="F508" s="298"/>
      <c r="G508" s="298"/>
      <c r="H508" s="298"/>
      <c r="I508" s="298"/>
      <c r="J508" s="298"/>
      <c r="K508" s="298"/>
      <c r="L508" s="298"/>
      <c r="M508" s="298"/>
      <c r="N508" s="298"/>
      <c r="O508" s="298"/>
    </row>
    <row r="509" spans="1:15" ht="12.75">
      <c r="A509" s="8"/>
      <c r="B509" s="34"/>
      <c r="C509" s="44" t="s">
        <v>210</v>
      </c>
      <c r="D509" s="44"/>
      <c r="E509" s="44"/>
      <c r="F509" s="44"/>
      <c r="G509" s="44" t="s">
        <v>209</v>
      </c>
      <c r="H509" s="45"/>
      <c r="I509" s="45"/>
      <c r="J509" s="45"/>
      <c r="K509" s="34"/>
      <c r="L509" s="34"/>
      <c r="M509" s="34"/>
      <c r="N509" s="34"/>
      <c r="O509" s="34"/>
    </row>
    <row r="510" spans="1:15" ht="12.75">
      <c r="A510" s="8"/>
      <c r="B510" s="1"/>
      <c r="C510" s="48" t="s">
        <v>211</v>
      </c>
      <c r="D510" s="48"/>
      <c r="E510" s="48"/>
      <c r="F510" s="48"/>
      <c r="G510" s="48" t="s">
        <v>220</v>
      </c>
      <c r="H510" s="39"/>
      <c r="I510" s="39"/>
      <c r="J510" s="39"/>
      <c r="K510" s="8"/>
      <c r="L510" s="8"/>
      <c r="M510" s="8"/>
      <c r="N510" s="8"/>
      <c r="O510" s="8"/>
    </row>
    <row r="511" spans="1:15" ht="12.75">
      <c r="A511" s="8"/>
      <c r="B511" s="8"/>
      <c r="C511" s="48" t="s">
        <v>212</v>
      </c>
      <c r="D511" s="48"/>
      <c r="E511" s="48"/>
      <c r="F511" s="48"/>
      <c r="G511" s="48"/>
      <c r="H511" s="39"/>
      <c r="I511" s="39"/>
      <c r="J511" s="39"/>
      <c r="K511" s="8"/>
      <c r="L511" s="8"/>
      <c r="M511" s="8"/>
      <c r="N511" s="8"/>
      <c r="O511" s="8"/>
    </row>
    <row r="512" spans="1:15" ht="12.75">
      <c r="A512" s="8"/>
      <c r="B512" s="8"/>
      <c r="C512" s="39"/>
      <c r="D512" s="39"/>
      <c r="E512" s="39"/>
      <c r="F512" s="39"/>
      <c r="G512" s="39"/>
      <c r="H512" s="39"/>
      <c r="I512" s="39"/>
      <c r="J512" s="39"/>
      <c r="K512" s="8"/>
      <c r="L512" s="8"/>
      <c r="M512" s="8"/>
      <c r="N512" s="8"/>
      <c r="O512" s="8"/>
    </row>
    <row r="513" spans="1:15" ht="12.75">
      <c r="A513" s="8"/>
      <c r="B513" s="8"/>
      <c r="C513" s="39"/>
      <c r="D513" s="39"/>
      <c r="E513" s="39"/>
      <c r="F513" s="39"/>
      <c r="G513" s="39"/>
      <c r="H513" s="39"/>
      <c r="I513" s="39"/>
      <c r="J513" s="39"/>
      <c r="K513" s="8"/>
      <c r="L513" s="8"/>
      <c r="M513" s="8"/>
      <c r="N513" s="8"/>
      <c r="O513" s="8"/>
    </row>
    <row r="514" spans="1:15" ht="13.5">
      <c r="A514" s="5" t="s">
        <v>3</v>
      </c>
      <c r="B514" s="8"/>
      <c r="C514" s="8"/>
      <c r="D514" s="8"/>
      <c r="E514" s="8"/>
      <c r="F514" s="8"/>
      <c r="G514" s="8"/>
      <c r="H514" s="8"/>
      <c r="I514" s="8"/>
      <c r="J514" s="8"/>
      <c r="K514" s="8"/>
      <c r="L514" s="8"/>
      <c r="M514" s="8"/>
      <c r="N514" s="8"/>
      <c r="O514" s="8"/>
    </row>
    <row r="515" spans="1:15" ht="12.75">
      <c r="A515" s="8"/>
      <c r="B515" s="295" t="s">
        <v>128</v>
      </c>
      <c r="C515" s="298"/>
      <c r="D515" s="298"/>
      <c r="E515" s="298"/>
      <c r="F515" s="298"/>
      <c r="G515" s="298"/>
      <c r="H515" s="298"/>
      <c r="I515" s="298"/>
      <c r="J515" s="298"/>
      <c r="K515" s="298"/>
      <c r="L515" s="298"/>
      <c r="M515" s="298"/>
      <c r="N515" s="298"/>
      <c r="O515" s="298"/>
    </row>
    <row r="516" spans="1:15" ht="12.75">
      <c r="A516" s="8"/>
      <c r="B516" s="298"/>
      <c r="C516" s="298"/>
      <c r="D516" s="298"/>
      <c r="E516" s="298"/>
      <c r="F516" s="298"/>
      <c r="G516" s="298"/>
      <c r="H516" s="298"/>
      <c r="I516" s="298"/>
      <c r="J516" s="298"/>
      <c r="K516" s="298"/>
      <c r="L516" s="298"/>
      <c r="M516" s="298"/>
      <c r="N516" s="298"/>
      <c r="O516" s="298"/>
    </row>
    <row r="517" spans="1:15" ht="12.75">
      <c r="A517" s="8"/>
      <c r="B517" s="298"/>
      <c r="C517" s="298"/>
      <c r="D517" s="298"/>
      <c r="E517" s="298"/>
      <c r="F517" s="298"/>
      <c r="G517" s="298"/>
      <c r="H517" s="298"/>
      <c r="I517" s="298"/>
      <c r="J517" s="298"/>
      <c r="K517" s="298"/>
      <c r="L517" s="298"/>
      <c r="M517" s="298"/>
      <c r="N517" s="298"/>
      <c r="O517" s="298"/>
    </row>
    <row r="518" spans="1:15" ht="12.75">
      <c r="A518" s="8"/>
      <c r="B518" s="34"/>
      <c r="C518" s="44" t="s">
        <v>221</v>
      </c>
      <c r="D518" s="44"/>
      <c r="E518" s="44"/>
      <c r="F518" s="44"/>
      <c r="G518" s="44" t="s">
        <v>219</v>
      </c>
      <c r="H518" s="45"/>
      <c r="I518" s="45"/>
      <c r="J518" s="45"/>
      <c r="K518" s="34"/>
      <c r="L518" s="34"/>
      <c r="M518" s="34"/>
      <c r="N518" s="34"/>
      <c r="O518" s="34"/>
    </row>
    <row r="519" spans="1:15" ht="12.75">
      <c r="A519" s="8"/>
      <c r="B519" s="1"/>
      <c r="C519" s="48" t="s">
        <v>222</v>
      </c>
      <c r="D519" s="48"/>
      <c r="E519" s="48"/>
      <c r="F519" s="48"/>
      <c r="G519" s="48" t="s">
        <v>172</v>
      </c>
      <c r="H519" s="39"/>
      <c r="I519" s="39"/>
      <c r="J519" s="39"/>
      <c r="K519" s="8"/>
      <c r="L519" s="8"/>
      <c r="M519" s="8"/>
      <c r="N519" s="8"/>
      <c r="O519" s="8"/>
    </row>
    <row r="520" spans="1:15" ht="12.75">
      <c r="A520" s="8"/>
      <c r="B520" s="8"/>
      <c r="C520" s="48" t="s">
        <v>223</v>
      </c>
      <c r="D520" s="48"/>
      <c r="E520" s="48"/>
      <c r="F520" s="48"/>
      <c r="G520" s="48" t="s">
        <v>218</v>
      </c>
      <c r="H520" s="39"/>
      <c r="I520" s="39"/>
      <c r="J520" s="39"/>
      <c r="K520" s="8"/>
      <c r="L520" s="8"/>
      <c r="M520" s="8"/>
      <c r="N520" s="8"/>
      <c r="O520" s="8"/>
    </row>
    <row r="521" spans="1:15" ht="12.75">
      <c r="A521" s="8"/>
      <c r="B521" s="8"/>
      <c r="C521" s="39"/>
      <c r="D521" s="39"/>
      <c r="E521" s="39"/>
      <c r="F521" s="39"/>
      <c r="G521" s="39"/>
      <c r="H521" s="39"/>
      <c r="I521" s="39"/>
      <c r="J521" s="39"/>
      <c r="K521" s="8"/>
      <c r="L521" s="8"/>
      <c r="M521" s="8"/>
      <c r="N521" s="8"/>
      <c r="O521" s="8"/>
    </row>
    <row r="522" spans="1:15" ht="12.75">
      <c r="A522" s="8"/>
      <c r="B522" s="8"/>
      <c r="C522" s="39"/>
      <c r="D522" s="39"/>
      <c r="E522" s="39"/>
      <c r="F522" s="39"/>
      <c r="G522" s="39"/>
      <c r="H522" s="39"/>
      <c r="I522" s="39"/>
      <c r="J522" s="39"/>
      <c r="K522" s="8"/>
      <c r="L522" s="8"/>
      <c r="M522" s="8"/>
      <c r="N522" s="8"/>
      <c r="O522" s="8"/>
    </row>
    <row r="523" spans="1:15" ht="13.5">
      <c r="A523" s="5" t="s">
        <v>4</v>
      </c>
      <c r="B523" s="8"/>
      <c r="C523" s="8"/>
      <c r="D523" s="8"/>
      <c r="E523" s="8"/>
      <c r="F523" s="8"/>
      <c r="G523" s="8"/>
      <c r="H523" s="8"/>
      <c r="I523" s="8"/>
      <c r="J523" s="8"/>
      <c r="K523" s="8"/>
      <c r="L523" s="8"/>
      <c r="M523" s="8"/>
      <c r="N523" s="8"/>
      <c r="O523" s="8"/>
    </row>
    <row r="524" spans="1:15" ht="12.75">
      <c r="A524" s="8"/>
      <c r="B524" s="295" t="s">
        <v>129</v>
      </c>
      <c r="C524" s="298"/>
      <c r="D524" s="298"/>
      <c r="E524" s="298"/>
      <c r="F524" s="298"/>
      <c r="G524" s="298"/>
      <c r="H524" s="298"/>
      <c r="I524" s="298"/>
      <c r="J524" s="298"/>
      <c r="K524" s="298"/>
      <c r="L524" s="298"/>
      <c r="M524" s="298"/>
      <c r="N524" s="298"/>
      <c r="O524" s="298"/>
    </row>
    <row r="525" spans="1:15" ht="12.75">
      <c r="A525" s="8"/>
      <c r="B525" s="298"/>
      <c r="C525" s="298"/>
      <c r="D525" s="298"/>
      <c r="E525" s="298"/>
      <c r="F525" s="298"/>
      <c r="G525" s="298"/>
      <c r="H525" s="298"/>
      <c r="I525" s="298"/>
      <c r="J525" s="298"/>
      <c r="K525" s="298"/>
      <c r="L525" s="298"/>
      <c r="M525" s="298"/>
      <c r="N525" s="298"/>
      <c r="O525" s="298"/>
    </row>
    <row r="526" spans="1:15" ht="12.75">
      <c r="A526" s="8"/>
      <c r="B526" s="8"/>
      <c r="C526" s="44" t="s">
        <v>225</v>
      </c>
      <c r="D526" s="48"/>
      <c r="E526" s="48"/>
      <c r="F526" s="48"/>
      <c r="G526" s="48" t="s">
        <v>224</v>
      </c>
      <c r="H526" s="39"/>
      <c r="I526" s="39"/>
      <c r="J526" s="39"/>
      <c r="K526" s="8"/>
      <c r="L526" s="8"/>
      <c r="M526" s="8"/>
      <c r="N526" s="8"/>
      <c r="O526" s="8"/>
    </row>
    <row r="527" spans="1:15" ht="12.75">
      <c r="A527" s="8"/>
      <c r="B527" s="1"/>
      <c r="C527" s="48" t="s">
        <v>226</v>
      </c>
      <c r="D527" s="48"/>
      <c r="E527" s="48"/>
      <c r="F527" s="48"/>
      <c r="G527" s="48"/>
      <c r="H527" s="39"/>
      <c r="I527" s="39"/>
      <c r="J527" s="39"/>
      <c r="K527" s="8"/>
      <c r="L527" s="8"/>
      <c r="M527" s="8"/>
      <c r="N527" s="8"/>
      <c r="O527" s="8"/>
    </row>
    <row r="528" spans="1:15" ht="12.75">
      <c r="A528" s="8"/>
      <c r="B528" s="1"/>
      <c r="C528" s="48"/>
      <c r="D528" s="48"/>
      <c r="E528" s="48"/>
      <c r="F528" s="48"/>
      <c r="G528" s="48"/>
      <c r="H528" s="39"/>
      <c r="I528" s="39"/>
      <c r="J528" s="39"/>
      <c r="K528" s="8"/>
      <c r="L528" s="8"/>
      <c r="M528" s="8"/>
      <c r="N528" s="8"/>
      <c r="O528" s="8"/>
    </row>
    <row r="529" spans="1:15" ht="12.75">
      <c r="A529" s="8"/>
      <c r="B529" s="8"/>
      <c r="C529" s="39"/>
      <c r="D529" s="39"/>
      <c r="E529" s="39"/>
      <c r="F529" s="39"/>
      <c r="G529" s="39"/>
      <c r="H529" s="39"/>
      <c r="I529" s="39"/>
      <c r="J529" s="39"/>
      <c r="K529" s="8"/>
      <c r="L529" s="8"/>
      <c r="M529" s="8"/>
      <c r="N529" s="8"/>
      <c r="O529" s="8"/>
    </row>
    <row r="530" spans="1:15" ht="13.5">
      <c r="A530" s="5" t="s">
        <v>5</v>
      </c>
      <c r="B530" s="8"/>
      <c r="C530" s="8"/>
      <c r="D530" s="8"/>
      <c r="E530" s="8"/>
      <c r="F530" s="8"/>
      <c r="G530" s="8"/>
      <c r="H530" s="8"/>
      <c r="I530" s="8"/>
      <c r="J530" s="8"/>
      <c r="K530" s="8"/>
      <c r="L530" s="8"/>
      <c r="M530" s="8"/>
      <c r="N530" s="8"/>
      <c r="O530" s="8"/>
    </row>
    <row r="531" spans="1:15" ht="12.75">
      <c r="A531" s="8"/>
      <c r="B531" s="296" t="s">
        <v>130</v>
      </c>
      <c r="C531" s="298"/>
      <c r="D531" s="298"/>
      <c r="E531" s="298"/>
      <c r="F531" s="298"/>
      <c r="G531" s="298"/>
      <c r="H531" s="298"/>
      <c r="I531" s="298"/>
      <c r="J531" s="298"/>
      <c r="K531" s="298"/>
      <c r="L531" s="298"/>
      <c r="M531" s="298"/>
      <c r="N531" s="298"/>
      <c r="O531" s="298"/>
    </row>
    <row r="532" spans="1:15" ht="12.75">
      <c r="A532" s="8"/>
      <c r="B532" s="298"/>
      <c r="C532" s="298"/>
      <c r="D532" s="298"/>
      <c r="E532" s="298"/>
      <c r="F532" s="298"/>
      <c r="G532" s="298"/>
      <c r="H532" s="298"/>
      <c r="I532" s="298"/>
      <c r="J532" s="298"/>
      <c r="K532" s="298"/>
      <c r="L532" s="298"/>
      <c r="M532" s="298"/>
      <c r="N532" s="298"/>
      <c r="O532" s="298"/>
    </row>
    <row r="533" spans="1:15" ht="12.75">
      <c r="A533" s="8"/>
      <c r="B533" s="298"/>
      <c r="C533" s="298"/>
      <c r="D533" s="298"/>
      <c r="E533" s="298"/>
      <c r="F533" s="298"/>
      <c r="G533" s="298"/>
      <c r="H533" s="298"/>
      <c r="I533" s="298"/>
      <c r="J533" s="298"/>
      <c r="K533" s="298"/>
      <c r="L533" s="298"/>
      <c r="M533" s="298"/>
      <c r="N533" s="298"/>
      <c r="O533" s="298"/>
    </row>
    <row r="534" spans="1:15" ht="12.75">
      <c r="A534" s="8"/>
      <c r="B534" s="34"/>
      <c r="C534" s="44" t="s">
        <v>229</v>
      </c>
      <c r="D534" s="44"/>
      <c r="E534" s="44"/>
      <c r="F534" s="44"/>
      <c r="G534" s="44" t="s">
        <v>228</v>
      </c>
      <c r="H534" s="45"/>
      <c r="I534" s="45"/>
      <c r="J534" s="45"/>
      <c r="K534" s="34"/>
      <c r="L534" s="34"/>
      <c r="M534" s="34"/>
      <c r="N534" s="34"/>
      <c r="O534" s="34"/>
    </row>
    <row r="535" spans="1:15" ht="12.75">
      <c r="A535" s="8"/>
      <c r="B535" s="1"/>
      <c r="C535" s="48" t="s">
        <v>230</v>
      </c>
      <c r="D535" s="48"/>
      <c r="E535" s="48"/>
      <c r="F535" s="48"/>
      <c r="G535" s="48" t="s">
        <v>227</v>
      </c>
      <c r="H535" s="39"/>
      <c r="I535" s="39"/>
      <c r="J535" s="39"/>
      <c r="K535" s="8"/>
      <c r="L535" s="8"/>
      <c r="M535" s="8"/>
      <c r="N535" s="8"/>
      <c r="O535" s="8"/>
    </row>
    <row r="536" spans="1:15" ht="12.75">
      <c r="A536" s="8"/>
      <c r="B536" s="8"/>
      <c r="C536" s="48" t="s">
        <v>231</v>
      </c>
      <c r="D536" s="48"/>
      <c r="E536" s="48"/>
      <c r="F536" s="48"/>
      <c r="G536" s="48"/>
      <c r="H536" s="39"/>
      <c r="I536" s="39"/>
      <c r="J536" s="39"/>
      <c r="K536" s="8"/>
      <c r="L536" s="8"/>
      <c r="M536" s="8"/>
      <c r="N536" s="8"/>
      <c r="O536" s="8"/>
    </row>
    <row r="537" spans="1:15" ht="12.75">
      <c r="A537" s="8"/>
      <c r="B537" s="8"/>
      <c r="C537" s="48"/>
      <c r="D537" s="48"/>
      <c r="E537" s="48"/>
      <c r="F537" s="48"/>
      <c r="G537" s="48"/>
      <c r="H537" s="39"/>
      <c r="I537" s="39"/>
      <c r="J537" s="39"/>
      <c r="K537" s="8"/>
      <c r="L537" s="8"/>
      <c r="M537" s="8"/>
      <c r="N537" s="8"/>
      <c r="O537" s="8"/>
    </row>
    <row r="538" spans="1:15" ht="12.75">
      <c r="A538" s="8"/>
      <c r="B538" s="8"/>
      <c r="C538" s="48"/>
      <c r="D538" s="48"/>
      <c r="E538" s="48"/>
      <c r="F538" s="48"/>
      <c r="G538" s="48"/>
      <c r="H538" s="39"/>
      <c r="I538" s="39"/>
      <c r="J538" s="39"/>
      <c r="K538" s="8"/>
      <c r="L538" s="8"/>
      <c r="M538" s="8"/>
      <c r="N538" s="8"/>
      <c r="O538" s="8"/>
    </row>
    <row r="539" spans="1:15" ht="13.5">
      <c r="A539" s="5" t="s">
        <v>6</v>
      </c>
      <c r="B539" s="8"/>
      <c r="C539" s="8"/>
      <c r="D539" s="8"/>
      <c r="E539" s="8"/>
      <c r="F539" s="8"/>
      <c r="G539" s="8"/>
      <c r="H539" s="8"/>
      <c r="I539" s="8"/>
      <c r="J539" s="8"/>
      <c r="K539" s="8"/>
      <c r="L539" s="8"/>
      <c r="M539" s="8"/>
      <c r="N539" s="8"/>
      <c r="O539" s="8"/>
    </row>
    <row r="540" spans="1:15" ht="12.75">
      <c r="A540" s="8"/>
      <c r="B540" s="295" t="s">
        <v>131</v>
      </c>
      <c r="C540" s="298"/>
      <c r="D540" s="298"/>
      <c r="E540" s="298"/>
      <c r="F540" s="298"/>
      <c r="G540" s="298"/>
      <c r="H540" s="298"/>
      <c r="I540" s="298"/>
      <c r="J540" s="298"/>
      <c r="K540" s="298"/>
      <c r="L540" s="298"/>
      <c r="M540" s="298"/>
      <c r="N540" s="298"/>
      <c r="O540" s="298"/>
    </row>
    <row r="541" spans="1:15" ht="12.75">
      <c r="A541" s="8"/>
      <c r="B541" s="298"/>
      <c r="C541" s="298"/>
      <c r="D541" s="298"/>
      <c r="E541" s="298"/>
      <c r="F541" s="298"/>
      <c r="G541" s="298"/>
      <c r="H541" s="298"/>
      <c r="I541" s="298"/>
      <c r="J541" s="298"/>
      <c r="K541" s="298"/>
      <c r="L541" s="298"/>
      <c r="M541" s="298"/>
      <c r="N541" s="298"/>
      <c r="O541" s="298"/>
    </row>
    <row r="542" spans="1:15" ht="12.75">
      <c r="A542" s="8"/>
      <c r="B542" s="8"/>
      <c r="C542" s="50" t="s">
        <v>232</v>
      </c>
      <c r="D542" s="48"/>
      <c r="E542" s="48"/>
      <c r="F542" s="48"/>
      <c r="G542" s="48" t="s">
        <v>233</v>
      </c>
      <c r="H542" s="39"/>
      <c r="I542" s="39"/>
      <c r="J542" s="39"/>
      <c r="K542" s="8"/>
      <c r="L542" s="8"/>
      <c r="M542" s="8"/>
      <c r="N542" s="8"/>
      <c r="O542" s="8"/>
    </row>
    <row r="543" spans="1:15" ht="12.75">
      <c r="A543" s="8"/>
      <c r="B543" s="1"/>
      <c r="C543" s="39"/>
      <c r="D543" s="39"/>
      <c r="E543" s="39"/>
      <c r="F543" s="39"/>
      <c r="G543" s="39"/>
      <c r="H543" s="39"/>
      <c r="I543" s="39"/>
      <c r="J543" s="39"/>
      <c r="K543" s="8"/>
      <c r="L543" s="8"/>
      <c r="M543" s="8"/>
      <c r="N543" s="8"/>
      <c r="O543" s="8"/>
    </row>
    <row r="544" spans="1:15" ht="12.75">
      <c r="A544" s="8"/>
      <c r="B544" s="8"/>
      <c r="C544" s="39"/>
      <c r="D544" s="39"/>
      <c r="E544" s="39"/>
      <c r="F544" s="39"/>
      <c r="G544" s="39"/>
      <c r="H544" s="39"/>
      <c r="I544" s="39"/>
      <c r="J544" s="39"/>
      <c r="K544" s="8"/>
      <c r="L544" s="8"/>
      <c r="M544" s="8"/>
      <c r="N544" s="8"/>
      <c r="O544" s="8"/>
    </row>
    <row r="545" spans="1:15" ht="13.5">
      <c r="A545" s="5" t="s">
        <v>7</v>
      </c>
      <c r="B545" s="8"/>
      <c r="C545" s="8"/>
      <c r="D545" s="8"/>
      <c r="E545" s="8"/>
      <c r="F545" s="8"/>
      <c r="G545" s="8"/>
      <c r="H545" s="8"/>
      <c r="I545" s="8"/>
      <c r="J545" s="8"/>
      <c r="K545" s="8"/>
      <c r="L545" s="8"/>
      <c r="M545" s="8"/>
      <c r="N545" s="8"/>
      <c r="O545" s="8"/>
    </row>
    <row r="546" spans="1:15" ht="12.75">
      <c r="A546" s="8"/>
      <c r="B546" s="295" t="s">
        <v>132</v>
      </c>
      <c r="C546" s="298"/>
      <c r="D546" s="298"/>
      <c r="E546" s="298"/>
      <c r="F546" s="298"/>
      <c r="G546" s="298"/>
      <c r="H546" s="298"/>
      <c r="I546" s="298"/>
      <c r="J546" s="298"/>
      <c r="K546" s="298"/>
      <c r="L546" s="298"/>
      <c r="M546" s="298"/>
      <c r="N546" s="298"/>
      <c r="O546" s="298"/>
    </row>
    <row r="547" spans="1:15" ht="12.75">
      <c r="A547" s="8"/>
      <c r="B547" s="298"/>
      <c r="C547" s="298"/>
      <c r="D547" s="298"/>
      <c r="E547" s="298"/>
      <c r="F547" s="298"/>
      <c r="G547" s="298"/>
      <c r="H547" s="298"/>
      <c r="I547" s="298"/>
      <c r="J547" s="298"/>
      <c r="K547" s="298"/>
      <c r="L547" s="298"/>
      <c r="M547" s="298"/>
      <c r="N547" s="298"/>
      <c r="O547" s="298"/>
    </row>
    <row r="548" spans="1:15" ht="12.75">
      <c r="A548" s="8"/>
      <c r="B548" s="298"/>
      <c r="C548" s="298"/>
      <c r="D548" s="298"/>
      <c r="E548" s="298"/>
      <c r="F548" s="298"/>
      <c r="G548" s="298"/>
      <c r="H548" s="298"/>
      <c r="I548" s="298"/>
      <c r="J548" s="298"/>
      <c r="K548" s="298"/>
      <c r="L548" s="298"/>
      <c r="M548" s="298"/>
      <c r="N548" s="298"/>
      <c r="O548" s="298"/>
    </row>
    <row r="549" spans="1:15" ht="12.75">
      <c r="A549" s="8"/>
      <c r="B549" s="34"/>
      <c r="C549" s="50" t="s">
        <v>237</v>
      </c>
      <c r="D549" s="44"/>
      <c r="E549" s="44"/>
      <c r="F549" s="44"/>
      <c r="G549" s="44" t="s">
        <v>236</v>
      </c>
      <c r="H549" s="45"/>
      <c r="I549" s="45"/>
      <c r="J549" s="45"/>
      <c r="K549" s="34"/>
      <c r="L549" s="34"/>
      <c r="M549" s="34"/>
      <c r="N549" s="34"/>
      <c r="O549" s="34"/>
    </row>
    <row r="550" spans="1:15" ht="12.75">
      <c r="A550" s="8"/>
      <c r="B550" s="1"/>
      <c r="C550" s="48" t="s">
        <v>238</v>
      </c>
      <c r="D550" s="48"/>
      <c r="E550" s="48"/>
      <c r="F550" s="48"/>
      <c r="G550" s="48" t="s">
        <v>235</v>
      </c>
      <c r="H550" s="39"/>
      <c r="I550" s="39"/>
      <c r="J550" s="39"/>
      <c r="K550" s="8"/>
      <c r="L550" s="8"/>
      <c r="M550" s="8"/>
      <c r="N550" s="8"/>
      <c r="O550" s="8"/>
    </row>
    <row r="551" spans="1:15" ht="12.75">
      <c r="A551" s="8"/>
      <c r="B551" s="8"/>
      <c r="C551" s="48" t="s">
        <v>239</v>
      </c>
      <c r="D551" s="48"/>
      <c r="E551" s="48"/>
      <c r="F551" s="48"/>
      <c r="G551" s="48" t="s">
        <v>234</v>
      </c>
      <c r="H551" s="39"/>
      <c r="I551" s="39"/>
      <c r="J551" s="39"/>
      <c r="K551" s="8"/>
      <c r="L551" s="8"/>
      <c r="M551" s="8"/>
      <c r="N551" s="8"/>
      <c r="O551" s="8"/>
    </row>
    <row r="552" spans="1:15" ht="12.75">
      <c r="A552" s="8"/>
      <c r="B552" s="8"/>
      <c r="C552" s="39"/>
      <c r="D552" s="39"/>
      <c r="E552" s="39"/>
      <c r="F552" s="39"/>
      <c r="G552" s="39"/>
      <c r="H552" s="39"/>
      <c r="I552" s="39"/>
      <c r="J552" s="39"/>
      <c r="K552" s="8"/>
      <c r="L552" s="8"/>
      <c r="M552" s="8"/>
      <c r="N552" s="8"/>
      <c r="O552" s="8"/>
    </row>
    <row r="553" spans="1:15" ht="12.75">
      <c r="A553" s="8"/>
      <c r="B553" s="8"/>
      <c r="C553" s="39"/>
      <c r="D553" s="39"/>
      <c r="E553" s="39"/>
      <c r="F553" s="39"/>
      <c r="G553" s="39"/>
      <c r="H553" s="39"/>
      <c r="I553" s="39"/>
      <c r="J553" s="39"/>
      <c r="K553" s="8"/>
      <c r="L553" s="8"/>
      <c r="M553" s="8"/>
      <c r="N553" s="8"/>
      <c r="O553" s="8"/>
    </row>
    <row r="554" spans="1:15" ht="13.5">
      <c r="A554" s="5" t="s">
        <v>8</v>
      </c>
      <c r="B554" s="8"/>
      <c r="C554" s="8"/>
      <c r="D554" s="8"/>
      <c r="E554" s="8"/>
      <c r="F554" s="8"/>
      <c r="G554" s="8"/>
      <c r="H554" s="8"/>
      <c r="I554" s="8"/>
      <c r="J554" s="8"/>
      <c r="K554" s="8"/>
      <c r="L554" s="8"/>
      <c r="M554" s="8"/>
      <c r="N554" s="8"/>
      <c r="O554" s="8"/>
    </row>
    <row r="555" spans="1:15" ht="12.75">
      <c r="A555" s="8"/>
      <c r="B555" s="296" t="s">
        <v>133</v>
      </c>
      <c r="C555" s="298"/>
      <c r="D555" s="298"/>
      <c r="E555" s="298"/>
      <c r="F555" s="298"/>
      <c r="G555" s="298"/>
      <c r="H555" s="298"/>
      <c r="I555" s="298"/>
      <c r="J555" s="298"/>
      <c r="K555" s="298"/>
      <c r="L555" s="298"/>
      <c r="M555" s="298"/>
      <c r="N555" s="298"/>
      <c r="O555" s="298"/>
    </row>
    <row r="556" spans="1:15" ht="12.75">
      <c r="A556" s="8"/>
      <c r="B556" s="298"/>
      <c r="C556" s="298"/>
      <c r="D556" s="298"/>
      <c r="E556" s="298"/>
      <c r="F556" s="298"/>
      <c r="G556" s="298"/>
      <c r="H556" s="298"/>
      <c r="I556" s="298"/>
      <c r="J556" s="298"/>
      <c r="K556" s="298"/>
      <c r="L556" s="298"/>
      <c r="M556" s="298"/>
      <c r="N556" s="298"/>
      <c r="O556" s="298"/>
    </row>
    <row r="557" spans="1:15" ht="12.75">
      <c r="A557" s="8"/>
      <c r="B557" s="8"/>
      <c r="C557" s="50" t="s">
        <v>241</v>
      </c>
      <c r="D557" s="48"/>
      <c r="E557" s="48"/>
      <c r="F557" s="48"/>
      <c r="G557" s="48" t="s">
        <v>242</v>
      </c>
      <c r="H557" s="39"/>
      <c r="I557" s="39"/>
      <c r="J557" s="39"/>
      <c r="K557" s="8"/>
      <c r="L557" s="8"/>
      <c r="M557" s="8"/>
      <c r="N557" s="8"/>
      <c r="O557" s="8"/>
    </row>
    <row r="558" spans="1:15" ht="12.75">
      <c r="A558" s="8"/>
      <c r="B558" s="1"/>
      <c r="C558" s="48" t="s">
        <v>240</v>
      </c>
      <c r="D558" s="48"/>
      <c r="E558" s="48"/>
      <c r="F558" s="48"/>
      <c r="G558" s="48" t="s">
        <v>162</v>
      </c>
      <c r="H558" s="39"/>
      <c r="I558" s="39"/>
      <c r="J558" s="39"/>
      <c r="K558" s="8"/>
      <c r="L558" s="8"/>
      <c r="M558" s="8"/>
      <c r="N558" s="8"/>
      <c r="O558" s="8"/>
    </row>
    <row r="559" spans="1:15" ht="12.75">
      <c r="A559" s="8"/>
      <c r="B559" s="1"/>
      <c r="C559" s="48"/>
      <c r="D559" s="48"/>
      <c r="E559" s="48"/>
      <c r="F559" s="48"/>
      <c r="G559" s="48"/>
      <c r="H559" s="39"/>
      <c r="I559" s="39"/>
      <c r="J559" s="39"/>
      <c r="K559" s="8"/>
      <c r="L559" s="8"/>
      <c r="M559" s="8"/>
      <c r="N559" s="8"/>
      <c r="O559" s="8"/>
    </row>
    <row r="560" spans="1:15" ht="12.75">
      <c r="A560" s="8"/>
      <c r="B560" s="8"/>
      <c r="C560" s="39"/>
      <c r="D560" s="39"/>
      <c r="E560" s="39"/>
      <c r="F560" s="39"/>
      <c r="G560" s="39"/>
      <c r="H560" s="39"/>
      <c r="I560" s="39"/>
      <c r="J560" s="39"/>
      <c r="K560" s="8"/>
      <c r="L560" s="8"/>
      <c r="M560" s="8"/>
      <c r="N560" s="8"/>
      <c r="O560" s="8"/>
    </row>
    <row r="561" spans="1:15" ht="13.5">
      <c r="A561" s="5" t="s">
        <v>9</v>
      </c>
      <c r="B561" s="8"/>
      <c r="C561" s="8"/>
      <c r="D561" s="8"/>
      <c r="E561" s="8"/>
      <c r="F561" s="8"/>
      <c r="G561" s="8"/>
      <c r="H561" s="8"/>
      <c r="I561" s="8"/>
      <c r="J561" s="8"/>
      <c r="K561" s="8"/>
      <c r="L561" s="8"/>
      <c r="M561" s="8"/>
      <c r="N561" s="8"/>
      <c r="O561" s="8"/>
    </row>
    <row r="562" spans="1:15" ht="12.75">
      <c r="A562" s="8"/>
      <c r="B562" s="295" t="s">
        <v>134</v>
      </c>
      <c r="C562" s="298"/>
      <c r="D562" s="298"/>
      <c r="E562" s="298"/>
      <c r="F562" s="298"/>
      <c r="G562" s="298"/>
      <c r="H562" s="298"/>
      <c r="I562" s="298"/>
      <c r="J562" s="298"/>
      <c r="K562" s="298"/>
      <c r="L562" s="298"/>
      <c r="M562" s="298"/>
      <c r="N562" s="298"/>
      <c r="O562" s="298"/>
    </row>
    <row r="563" spans="1:15" ht="12.75">
      <c r="A563" s="8"/>
      <c r="B563" s="298"/>
      <c r="C563" s="298"/>
      <c r="D563" s="298"/>
      <c r="E563" s="298"/>
      <c r="F563" s="298"/>
      <c r="G563" s="298"/>
      <c r="H563" s="298"/>
      <c r="I563" s="298"/>
      <c r="J563" s="298"/>
      <c r="K563" s="298"/>
      <c r="L563" s="298"/>
      <c r="M563" s="298"/>
      <c r="N563" s="298"/>
      <c r="O563" s="298"/>
    </row>
    <row r="564" spans="1:15" ht="12.75">
      <c r="A564" s="8"/>
      <c r="B564" s="298"/>
      <c r="C564" s="298"/>
      <c r="D564" s="298"/>
      <c r="E564" s="298"/>
      <c r="F564" s="298"/>
      <c r="G564" s="298"/>
      <c r="H564" s="298"/>
      <c r="I564" s="298"/>
      <c r="J564" s="298"/>
      <c r="K564" s="298"/>
      <c r="L564" s="298"/>
      <c r="M564" s="298"/>
      <c r="N564" s="298"/>
      <c r="O564" s="298"/>
    </row>
    <row r="565" spans="1:15" ht="12.75">
      <c r="A565" s="8"/>
      <c r="B565" s="34"/>
      <c r="C565" s="50" t="s">
        <v>207</v>
      </c>
      <c r="D565" s="44"/>
      <c r="E565" s="44"/>
      <c r="F565" s="44"/>
      <c r="G565" s="44" t="s">
        <v>244</v>
      </c>
      <c r="H565" s="45"/>
      <c r="I565" s="45"/>
      <c r="J565" s="45"/>
      <c r="K565" s="34"/>
      <c r="L565" s="34"/>
      <c r="M565" s="34"/>
      <c r="N565" s="34"/>
      <c r="O565" s="34"/>
    </row>
    <row r="566" spans="1:15" ht="12.75">
      <c r="A566" s="8"/>
      <c r="B566" s="1"/>
      <c r="C566" s="48" t="s">
        <v>245</v>
      </c>
      <c r="D566" s="48"/>
      <c r="E566" s="48"/>
      <c r="F566" s="48"/>
      <c r="G566" s="48" t="s">
        <v>243</v>
      </c>
      <c r="H566" s="39"/>
      <c r="I566" s="39"/>
      <c r="J566" s="39"/>
      <c r="K566" s="8"/>
      <c r="L566" s="8"/>
      <c r="M566" s="8"/>
      <c r="N566" s="8"/>
      <c r="O566" s="8"/>
    </row>
    <row r="567" spans="1:15" ht="12.75">
      <c r="A567" s="8"/>
      <c r="B567" s="8"/>
      <c r="C567" s="48" t="s">
        <v>246</v>
      </c>
      <c r="D567" s="48"/>
      <c r="E567" s="48"/>
      <c r="F567" s="48"/>
      <c r="G567" s="48"/>
      <c r="H567" s="39"/>
      <c r="I567" s="39"/>
      <c r="J567" s="39"/>
      <c r="K567" s="8"/>
      <c r="L567" s="8"/>
      <c r="M567" s="8"/>
      <c r="N567" s="8"/>
      <c r="O567" s="8"/>
    </row>
    <row r="568" spans="1:15" ht="12.75">
      <c r="A568" s="8"/>
      <c r="B568" s="8"/>
      <c r="C568" s="8"/>
      <c r="D568" s="8"/>
      <c r="E568" s="8"/>
      <c r="F568" s="8"/>
      <c r="G568" s="8"/>
      <c r="H568" s="8"/>
      <c r="I568" s="8"/>
      <c r="J568" s="8"/>
      <c r="K568" s="8"/>
      <c r="L568" s="8"/>
      <c r="M568" s="8"/>
      <c r="N568" s="8"/>
      <c r="O568" s="8"/>
    </row>
  </sheetData>
  <sheetProtection sheet="1" objects="1" scenarios="1"/>
  <mergeCells count="68">
    <mergeCell ref="B546:O548"/>
    <mergeCell ref="B555:O556"/>
    <mergeCell ref="B562:O564"/>
    <mergeCell ref="B515:O517"/>
    <mergeCell ref="B524:O525"/>
    <mergeCell ref="B531:O533"/>
    <mergeCell ref="B540:O541"/>
    <mergeCell ref="B479:O481"/>
    <mergeCell ref="B488:O490"/>
    <mergeCell ref="B497:O499"/>
    <mergeCell ref="B506:O508"/>
    <mergeCell ref="B446:O447"/>
    <mergeCell ref="B454:O456"/>
    <mergeCell ref="B463:O464"/>
    <mergeCell ref="B471:O472"/>
    <mergeCell ref="B411:O412"/>
    <mergeCell ref="B419:O420"/>
    <mergeCell ref="B426:O428"/>
    <mergeCell ref="B435:O438"/>
    <mergeCell ref="B386:O388"/>
    <mergeCell ref="B395:O396"/>
    <mergeCell ref="B403:O405"/>
    <mergeCell ref="B363:O364"/>
    <mergeCell ref="B371:O372"/>
    <mergeCell ref="B378:O379"/>
    <mergeCell ref="L329:N329"/>
    <mergeCell ref="L330:N330"/>
    <mergeCell ref="L331:N331"/>
    <mergeCell ref="L332:N332"/>
    <mergeCell ref="L333:N333"/>
    <mergeCell ref="L334:N334"/>
    <mergeCell ref="L335:N335"/>
    <mergeCell ref="L342:N342"/>
    <mergeCell ref="L343:N343"/>
    <mergeCell ref="L336:N336"/>
    <mergeCell ref="L337:N337"/>
    <mergeCell ref="L338:N338"/>
    <mergeCell ref="L339:N339"/>
    <mergeCell ref="L353:N353"/>
    <mergeCell ref="A1:O3"/>
    <mergeCell ref="I13:L13"/>
    <mergeCell ref="I12:L12"/>
    <mergeCell ref="I14:L14"/>
    <mergeCell ref="A42:B42"/>
    <mergeCell ref="L348:N348"/>
    <mergeCell ref="L349:N349"/>
    <mergeCell ref="L350:N350"/>
    <mergeCell ref="L351:N351"/>
    <mergeCell ref="L44:N44"/>
    <mergeCell ref="I44:K44"/>
    <mergeCell ref="F44:H44"/>
    <mergeCell ref="L352:N352"/>
    <mergeCell ref="L344:N344"/>
    <mergeCell ref="L345:N345"/>
    <mergeCell ref="L346:N346"/>
    <mergeCell ref="L347:N347"/>
    <mergeCell ref="L340:N340"/>
    <mergeCell ref="L341:N341"/>
    <mergeCell ref="E12:H12"/>
    <mergeCell ref="A355:B355"/>
    <mergeCell ref="E13:H13"/>
    <mergeCell ref="E14:H14"/>
    <mergeCell ref="A312:B312"/>
    <mergeCell ref="G324:I324"/>
    <mergeCell ref="G323:I323"/>
    <mergeCell ref="G325:I325"/>
    <mergeCell ref="C44:E44"/>
    <mergeCell ref="A328:J328"/>
  </mergeCells>
  <conditionalFormatting sqref="L329:N353">
    <cfRule type="expression" priority="1" dxfId="106" stopIfTrue="1">
      <formula>(O329=1)</formula>
    </cfRule>
    <cfRule type="expression" priority="2" dxfId="107" stopIfTrue="1">
      <formula>(O329=2)</formula>
    </cfRule>
    <cfRule type="expression" priority="3" dxfId="108" stopIfTrue="1">
      <formula>(O329=3)</formula>
    </cfRule>
  </conditionalFormatting>
  <conditionalFormatting sqref="O329:O353">
    <cfRule type="expression" priority="4" dxfId="109" stopIfTrue="1">
      <formula>(O329=1)</formula>
    </cfRule>
    <cfRule type="expression" priority="5" dxfId="110" stopIfTrue="1">
      <formula>(O329=2)</formula>
    </cfRule>
    <cfRule type="expression" priority="6" dxfId="111" stopIfTrue="1">
      <formula>(O329=3)</formula>
    </cfRule>
  </conditionalFormatting>
  <printOptions horizontalCentered="1"/>
  <pageMargins left="1" right="0.75" top="0.75" bottom="0.75" header="0.25" footer="0"/>
  <pageSetup fitToHeight="0" fitToWidth="1" horizontalDpi="600" verticalDpi="600" orientation="portrait" scale="83" r:id="rId1"/>
  <headerFooter>
    <oddHeader>&amp;L&amp;A&amp;R&amp;F</oddHeader>
    <oddFooter>&amp;LPrepared by Dr. Shaun M. Matako&amp;RPage &amp;P</oddFooter>
  </headerFooter>
  <rowBreaks count="7" manualBreakCount="7">
    <brk id="41" max="255" man="1"/>
    <brk id="311" max="255" man="1"/>
    <brk id="354" max="255" man="1"/>
    <brk id="409" max="14" man="1"/>
    <brk id="461" max="14" man="1"/>
    <brk id="513" max="14" man="1"/>
    <brk id="568" max="14" man="1"/>
  </rowBreaks>
  <colBreaks count="1" manualBreakCount="1">
    <brk id="16"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BG362"/>
  <sheetViews>
    <sheetView view="pageLayout" workbookViewId="0" topLeftCell="A1">
      <selection activeCell="T50" sqref="T50"/>
    </sheetView>
  </sheetViews>
  <sheetFormatPr defaultColWidth="9.140625" defaultRowHeight="12.75"/>
  <cols>
    <col min="1" max="86" width="2.57421875" style="0" customWidth="1"/>
  </cols>
  <sheetData>
    <row r="1" spans="2:36" ht="12.75" customHeight="1">
      <c r="B1" s="299" t="s">
        <v>59</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1"/>
      <c r="AJ1" s="51"/>
    </row>
    <row r="2" spans="2:36" ht="12.75" customHeight="1">
      <c r="B2" s="302"/>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4"/>
      <c r="AJ2" s="51"/>
    </row>
    <row r="3" spans="2:36" ht="12.75" customHeight="1">
      <c r="B3" s="305"/>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7"/>
      <c r="AJ3" s="51"/>
    </row>
    <row r="4" ht="12.75">
      <c r="AA4" t="s">
        <v>349</v>
      </c>
    </row>
    <row r="6" spans="13:24" ht="12.75" customHeight="1">
      <c r="M6" s="45"/>
      <c r="N6" s="52"/>
      <c r="O6" s="52"/>
      <c r="P6" s="52"/>
      <c r="Q6" s="52"/>
      <c r="R6" s="52"/>
      <c r="S6" s="52"/>
      <c r="T6" s="52"/>
      <c r="U6" s="52"/>
      <c r="V6" s="52"/>
      <c r="W6" s="52"/>
      <c r="X6" s="52"/>
    </row>
    <row r="7" spans="11:27" ht="12.75" customHeight="1">
      <c r="K7" s="309" t="s">
        <v>350</v>
      </c>
      <c r="L7" s="309"/>
      <c r="M7" s="309"/>
      <c r="N7" s="309"/>
      <c r="O7" s="309"/>
      <c r="P7" s="309"/>
      <c r="Q7" s="309"/>
      <c r="R7" s="309"/>
      <c r="S7" s="309"/>
      <c r="T7" s="309"/>
      <c r="U7" s="309"/>
      <c r="V7" s="309"/>
      <c r="W7" s="309"/>
      <c r="X7" s="309"/>
      <c r="Y7" s="309"/>
      <c r="Z7" s="309"/>
      <c r="AA7" s="309"/>
    </row>
    <row r="8" spans="11:27" ht="12.75" customHeight="1">
      <c r="K8" s="309"/>
      <c r="L8" s="309"/>
      <c r="M8" s="309"/>
      <c r="N8" s="309"/>
      <c r="O8" s="309"/>
      <c r="P8" s="309"/>
      <c r="Q8" s="309"/>
      <c r="R8" s="309"/>
      <c r="S8" s="309"/>
      <c r="T8" s="309"/>
      <c r="U8" s="309"/>
      <c r="V8" s="309"/>
      <c r="W8" s="309"/>
      <c r="X8" s="309"/>
      <c r="Y8" s="309"/>
      <c r="Z8" s="309"/>
      <c r="AA8" s="309"/>
    </row>
    <row r="9" spans="14:24" ht="12.75" customHeight="1">
      <c r="N9" s="308" t="s">
        <v>351</v>
      </c>
      <c r="O9" s="308"/>
      <c r="P9" s="308"/>
      <c r="Q9" s="308"/>
      <c r="R9" s="308"/>
      <c r="S9" s="308"/>
      <c r="T9" s="308"/>
      <c r="U9" s="308"/>
      <c r="V9" s="308"/>
      <c r="W9" s="308"/>
      <c r="X9" s="308"/>
    </row>
    <row r="10" spans="14:24" ht="12.75" customHeight="1">
      <c r="N10" s="308"/>
      <c r="O10" s="308"/>
      <c r="P10" s="308"/>
      <c r="Q10" s="308"/>
      <c r="R10" s="308"/>
      <c r="S10" s="308"/>
      <c r="T10" s="308"/>
      <c r="U10" s="308"/>
      <c r="V10" s="308"/>
      <c r="W10" s="308"/>
      <c r="X10" s="308"/>
    </row>
    <row r="13" ht="15">
      <c r="B13" s="53" t="s">
        <v>352</v>
      </c>
    </row>
    <row r="14" ht="15">
      <c r="B14" s="53"/>
    </row>
    <row r="15" ht="15">
      <c r="B15" s="53"/>
    </row>
    <row r="16" ht="15">
      <c r="B16" s="53"/>
    </row>
    <row r="17" ht="15">
      <c r="B17" s="53"/>
    </row>
    <row r="18" ht="15">
      <c r="B18" s="53"/>
    </row>
    <row r="19" ht="15">
      <c r="B19" s="53"/>
    </row>
    <row r="20" ht="15">
      <c r="B20" s="53"/>
    </row>
    <row r="21" ht="15">
      <c r="B21" s="53"/>
    </row>
    <row r="22" ht="15">
      <c r="B22" s="53"/>
    </row>
    <row r="23" ht="15">
      <c r="B23" s="53"/>
    </row>
    <row r="24" ht="15">
      <c r="B24" s="53"/>
    </row>
    <row r="25" spans="3:35" ht="15">
      <c r="C25" s="54"/>
      <c r="D25" s="54"/>
      <c r="E25" s="54"/>
      <c r="F25" s="54"/>
      <c r="G25" s="54"/>
      <c r="H25" s="54"/>
      <c r="I25" s="54"/>
      <c r="J25" s="310" t="s">
        <v>13</v>
      </c>
      <c r="K25" s="311"/>
      <c r="L25" s="311"/>
      <c r="M25" s="311"/>
      <c r="N25" s="311"/>
      <c r="O25" s="311"/>
      <c r="P25" s="311"/>
      <c r="Q25" s="311"/>
      <c r="R25" s="311"/>
      <c r="S25" s="292"/>
      <c r="T25" s="292"/>
      <c r="U25" s="292"/>
      <c r="V25" s="292"/>
      <c r="W25" s="292"/>
      <c r="X25" s="292"/>
      <c r="Y25" s="292"/>
      <c r="Z25" s="292"/>
      <c r="AA25" s="292"/>
      <c r="AB25" s="292"/>
      <c r="AC25" s="292"/>
      <c r="AD25" s="293"/>
      <c r="AE25" s="55"/>
      <c r="AF25" s="55"/>
      <c r="AG25" s="55"/>
      <c r="AH25" s="55"/>
      <c r="AI25" s="55"/>
    </row>
    <row r="26" spans="3:35" ht="15">
      <c r="C26" s="54"/>
      <c r="D26" s="54"/>
      <c r="E26" s="54"/>
      <c r="F26" s="54"/>
      <c r="G26" s="54"/>
      <c r="H26" s="54"/>
      <c r="I26" s="54"/>
      <c r="J26" s="310" t="s">
        <v>100</v>
      </c>
      <c r="K26" s="311"/>
      <c r="L26" s="311"/>
      <c r="M26" s="311"/>
      <c r="N26" s="311"/>
      <c r="O26" s="311"/>
      <c r="P26" s="311"/>
      <c r="Q26" s="311"/>
      <c r="R26" s="311"/>
      <c r="S26" s="290"/>
      <c r="T26" s="290"/>
      <c r="U26" s="290"/>
      <c r="V26" s="290"/>
      <c r="W26" s="290"/>
      <c r="X26" s="290"/>
      <c r="Y26" s="290"/>
      <c r="Z26" s="290"/>
      <c r="AA26" s="290"/>
      <c r="AB26" s="290"/>
      <c r="AC26" s="290"/>
      <c r="AD26" s="291"/>
      <c r="AE26" s="55"/>
      <c r="AF26" s="55"/>
      <c r="AG26" s="55"/>
      <c r="AH26" s="55"/>
      <c r="AI26" s="55"/>
    </row>
    <row r="27" spans="3:35" ht="15">
      <c r="C27" s="54"/>
      <c r="D27" s="54"/>
      <c r="E27" s="54"/>
      <c r="F27" s="54"/>
      <c r="G27" s="54"/>
      <c r="H27" s="54"/>
      <c r="I27" s="54"/>
      <c r="J27" s="310" t="s">
        <v>14</v>
      </c>
      <c r="K27" s="311"/>
      <c r="L27" s="311"/>
      <c r="M27" s="311"/>
      <c r="N27" s="311"/>
      <c r="O27" s="311"/>
      <c r="P27" s="311"/>
      <c r="Q27" s="311"/>
      <c r="R27" s="311"/>
      <c r="S27" s="292"/>
      <c r="T27" s="292"/>
      <c r="U27" s="292"/>
      <c r="V27" s="292"/>
      <c r="W27" s="292"/>
      <c r="X27" s="292"/>
      <c r="Y27" s="292"/>
      <c r="Z27" s="292"/>
      <c r="AA27" s="292"/>
      <c r="AB27" s="292"/>
      <c r="AC27" s="292"/>
      <c r="AD27" s="293"/>
      <c r="AE27" s="55"/>
      <c r="AF27" s="55"/>
      <c r="AG27" s="55"/>
      <c r="AH27" s="55"/>
      <c r="AI27" s="55"/>
    </row>
    <row r="28" ht="15">
      <c r="B28" s="53"/>
    </row>
    <row r="29" ht="15">
      <c r="B29" s="53"/>
    </row>
    <row r="30" ht="15">
      <c r="B30" s="53"/>
    </row>
    <row r="31" ht="15">
      <c r="B31" s="53"/>
    </row>
    <row r="32" ht="15">
      <c r="B32" s="53"/>
    </row>
    <row r="33" ht="15">
      <c r="B33" s="53"/>
    </row>
    <row r="34" ht="15">
      <c r="B34" s="53"/>
    </row>
    <row r="35" ht="15">
      <c r="B35" s="53"/>
    </row>
    <row r="36" ht="15">
      <c r="B36" s="53"/>
    </row>
    <row r="37" ht="15">
      <c r="B37" s="53"/>
    </row>
    <row r="38" ht="15">
      <c r="B38" s="53"/>
    </row>
    <row r="39" ht="15">
      <c r="B39" s="53"/>
    </row>
    <row r="40" ht="15">
      <c r="B40" s="53"/>
    </row>
    <row r="41" ht="15">
      <c r="B41" s="179" t="s">
        <v>308</v>
      </c>
    </row>
    <row r="42" ht="15">
      <c r="B42" s="53" t="s">
        <v>309</v>
      </c>
    </row>
    <row r="43" ht="15">
      <c r="B43" s="53" t="s">
        <v>310</v>
      </c>
    </row>
    <row r="44" ht="15">
      <c r="B44" s="53" t="s">
        <v>311</v>
      </c>
    </row>
    <row r="45" ht="15">
      <c r="B45" s="53" t="s">
        <v>312</v>
      </c>
    </row>
    <row r="46" ht="15">
      <c r="B46" s="53"/>
    </row>
    <row r="47" spans="6:37" ht="15" thickBot="1">
      <c r="F47" s="53"/>
      <c r="AK47" s="56"/>
    </row>
    <row r="48" spans="1:37" ht="13.5" thickTop="1">
      <c r="A48" s="353" t="s">
        <v>26</v>
      </c>
      <c r="B48" s="353"/>
      <c r="C48" s="353"/>
      <c r="D48" s="57" t="s">
        <v>353</v>
      </c>
      <c r="E48" s="57"/>
      <c r="F48" s="57"/>
      <c r="G48" s="57"/>
      <c r="H48" s="57"/>
      <c r="I48" s="57"/>
      <c r="J48" s="57"/>
      <c r="K48" s="57"/>
      <c r="L48" s="57"/>
      <c r="M48" s="57"/>
      <c r="N48" s="57"/>
      <c r="O48" s="57"/>
      <c r="P48" s="57"/>
      <c r="Q48" s="57"/>
      <c r="R48" s="57"/>
      <c r="S48" s="57"/>
      <c r="T48" s="57"/>
      <c r="U48" s="57"/>
      <c r="V48" s="57"/>
      <c r="W48" s="57"/>
      <c r="X48" s="57"/>
      <c r="Y48" s="58"/>
      <c r="Z48" s="58"/>
      <c r="AA48" s="58"/>
      <c r="AB48" s="58"/>
      <c r="AC48" s="58"/>
      <c r="AD48" s="58"/>
      <c r="AE48" s="58"/>
      <c r="AF48" s="58"/>
      <c r="AG48" s="58"/>
      <c r="AH48" s="58"/>
      <c r="AI48" s="58"/>
      <c r="AJ48" s="58"/>
      <c r="AK48" s="56"/>
    </row>
    <row r="49" spans="1:59" ht="12.75">
      <c r="A49" s="59" t="s">
        <v>354</v>
      </c>
      <c r="B49" s="59"/>
      <c r="C49" s="60"/>
      <c r="D49" s="60"/>
      <c r="E49" s="61"/>
      <c r="F49" s="61"/>
      <c r="G49" s="61"/>
      <c r="H49" s="61"/>
      <c r="I49" s="61"/>
      <c r="J49" s="61"/>
      <c r="K49" s="61"/>
      <c r="R49" s="62"/>
      <c r="S49" s="63" t="s">
        <v>355</v>
      </c>
      <c r="T49" s="61"/>
      <c r="U49" s="61"/>
      <c r="AM49" s="61"/>
      <c r="AN49" s="61"/>
      <c r="AO49" s="61"/>
      <c r="AP49" s="61"/>
      <c r="AQ49" s="61"/>
      <c r="AR49" s="61"/>
      <c r="AS49" s="61"/>
      <c r="AT49" s="61"/>
      <c r="AU49" s="61"/>
      <c r="AV49" s="61"/>
      <c r="AZ49" s="61"/>
      <c r="BA49" s="61"/>
      <c r="BB49" s="61"/>
      <c r="BC49" s="61"/>
      <c r="BD49" s="61"/>
      <c r="BE49" s="61"/>
      <c r="BF49" s="61"/>
      <c r="BG49" s="61"/>
    </row>
    <row r="50" spans="1:59" ht="12.75">
      <c r="A50" s="63"/>
      <c r="B50" s="168"/>
      <c r="C50" s="61" t="s">
        <v>356</v>
      </c>
      <c r="D50" s="61"/>
      <c r="E50" s="61"/>
      <c r="F50" s="61"/>
      <c r="G50" s="61"/>
      <c r="H50" s="61"/>
      <c r="I50" s="61"/>
      <c r="J50" s="61"/>
      <c r="K50" s="61"/>
      <c r="R50" s="62"/>
      <c r="S50" s="61"/>
      <c r="T50" s="168"/>
      <c r="U50" s="61" t="s">
        <v>357</v>
      </c>
      <c r="AM50" s="61"/>
      <c r="AN50" s="61"/>
      <c r="AO50" s="61"/>
      <c r="AP50" s="61"/>
      <c r="AQ50" s="61"/>
      <c r="AR50" s="61"/>
      <c r="AS50" s="61"/>
      <c r="AT50" s="61"/>
      <c r="AU50" s="61"/>
      <c r="AV50" s="61"/>
      <c r="AZ50" s="61"/>
      <c r="BA50" s="61"/>
      <c r="BB50" s="61"/>
      <c r="BC50" s="61"/>
      <c r="BD50" s="61"/>
      <c r="BE50" s="61"/>
      <c r="BF50" s="61"/>
      <c r="BG50" s="61"/>
    </row>
    <row r="51" spans="1:59" ht="12.75">
      <c r="A51" s="61"/>
      <c r="B51" s="168"/>
      <c r="C51" s="61" t="s">
        <v>358</v>
      </c>
      <c r="D51" s="61"/>
      <c r="E51" s="61"/>
      <c r="F51" s="61"/>
      <c r="G51" s="61"/>
      <c r="H51" s="61"/>
      <c r="I51" s="61"/>
      <c r="J51" s="61"/>
      <c r="K51" s="61"/>
      <c r="R51" s="62"/>
      <c r="T51" s="168"/>
      <c r="U51" s="61" t="s">
        <v>359</v>
      </c>
      <c r="AJ51" s="56"/>
      <c r="AK51" s="56"/>
      <c r="AL51" s="56"/>
      <c r="AM51" s="60"/>
      <c r="AN51" s="60"/>
      <c r="AO51" s="60"/>
      <c r="AP51" s="60"/>
      <c r="AQ51" s="60"/>
      <c r="AR51" s="60"/>
      <c r="AS51" s="60"/>
      <c r="AT51" s="60"/>
      <c r="AU51" s="60"/>
      <c r="AV51" s="60"/>
      <c r="AW51" s="56"/>
      <c r="AX51" s="56"/>
      <c r="AY51" s="56"/>
      <c r="AZ51" s="60"/>
      <c r="BA51" s="61"/>
      <c r="BB51" s="61"/>
      <c r="BC51" s="61"/>
      <c r="BD51" s="61"/>
      <c r="BE51" s="61"/>
      <c r="BF51" s="61"/>
      <c r="BG51" s="61"/>
    </row>
    <row r="52" spans="1:59" ht="9" customHeight="1">
      <c r="A52" s="61"/>
      <c r="D52" s="61"/>
      <c r="E52" s="61"/>
      <c r="F52" s="61"/>
      <c r="G52" s="61"/>
      <c r="H52" s="61"/>
      <c r="I52" s="61"/>
      <c r="J52" s="61"/>
      <c r="K52" s="61"/>
      <c r="R52" s="62"/>
      <c r="S52" s="64"/>
      <c r="AJ52" s="56"/>
      <c r="AK52" s="60"/>
      <c r="AL52" s="60"/>
      <c r="AM52" s="60"/>
      <c r="AN52" s="60"/>
      <c r="AO52" s="60"/>
      <c r="AP52" s="60"/>
      <c r="AQ52" s="60"/>
      <c r="AR52" s="60"/>
      <c r="AS52" s="60"/>
      <c r="AT52" s="60"/>
      <c r="AU52" s="60"/>
      <c r="AV52" s="60"/>
      <c r="AW52" s="56"/>
      <c r="AX52" s="56"/>
      <c r="AY52" s="56"/>
      <c r="AZ52" s="60"/>
      <c r="BA52" s="61"/>
      <c r="BB52" s="61"/>
      <c r="BC52" s="61"/>
      <c r="BD52" s="61"/>
      <c r="BE52" s="61"/>
      <c r="BF52" s="61"/>
      <c r="BG52" s="61"/>
    </row>
    <row r="53" spans="1:59" ht="12.75">
      <c r="A53" s="63" t="s">
        <v>360</v>
      </c>
      <c r="D53" s="61"/>
      <c r="E53" s="61"/>
      <c r="F53" s="61"/>
      <c r="G53" s="61"/>
      <c r="H53" s="61"/>
      <c r="I53" s="61"/>
      <c r="J53" s="61"/>
      <c r="K53" s="61"/>
      <c r="R53" s="62"/>
      <c r="S53" s="63" t="s">
        <v>361</v>
      </c>
      <c r="T53" s="61"/>
      <c r="U53" s="61"/>
      <c r="AJ53" s="56"/>
      <c r="AK53" s="56"/>
      <c r="AL53" s="56"/>
      <c r="AM53" s="60"/>
      <c r="AN53" s="60"/>
      <c r="AO53" s="60"/>
      <c r="AP53" s="60"/>
      <c r="AQ53" s="60"/>
      <c r="AR53" s="60"/>
      <c r="AS53" s="60"/>
      <c r="AT53" s="60"/>
      <c r="AU53" s="60"/>
      <c r="AV53" s="60"/>
      <c r="AW53" s="56"/>
      <c r="AX53" s="56"/>
      <c r="AY53" s="56"/>
      <c r="AZ53" s="60"/>
      <c r="BA53" s="61"/>
      <c r="BB53" s="61"/>
      <c r="BC53" s="61"/>
      <c r="BD53" s="61"/>
      <c r="BE53" s="61"/>
      <c r="BF53" s="61"/>
      <c r="BG53" s="61"/>
    </row>
    <row r="54" spans="2:59" ht="12.75">
      <c r="B54" s="168"/>
      <c r="C54" s="61" t="s">
        <v>362</v>
      </c>
      <c r="D54" s="61"/>
      <c r="E54" s="61"/>
      <c r="F54" s="61"/>
      <c r="G54" s="61"/>
      <c r="H54" s="61"/>
      <c r="I54" s="61"/>
      <c r="J54" s="61"/>
      <c r="K54" s="61"/>
      <c r="R54" s="62"/>
      <c r="S54" s="61"/>
      <c r="T54" s="168"/>
      <c r="U54" s="61" t="s">
        <v>363</v>
      </c>
      <c r="AJ54" s="56"/>
      <c r="AK54" s="60"/>
      <c r="AL54" s="60"/>
      <c r="AM54" s="60"/>
      <c r="AN54" s="60"/>
      <c r="AO54" s="60"/>
      <c r="AP54" s="60"/>
      <c r="AQ54" s="60"/>
      <c r="AR54" s="60"/>
      <c r="AS54" s="60"/>
      <c r="AT54" s="60"/>
      <c r="AU54" s="60"/>
      <c r="AV54" s="60"/>
      <c r="AW54" s="56"/>
      <c r="AX54" s="56"/>
      <c r="AY54" s="56"/>
      <c r="AZ54" s="60"/>
      <c r="BA54" s="61"/>
      <c r="BB54" s="61"/>
      <c r="BC54" s="61"/>
      <c r="BD54" s="61"/>
      <c r="BE54" s="61"/>
      <c r="BF54" s="61"/>
      <c r="BG54" s="61"/>
    </row>
    <row r="55" spans="2:59" ht="12.75">
      <c r="B55" s="168"/>
      <c r="C55" s="61" t="s">
        <v>364</v>
      </c>
      <c r="D55" s="61"/>
      <c r="E55" s="61"/>
      <c r="F55" s="61"/>
      <c r="G55" s="61"/>
      <c r="H55" s="61"/>
      <c r="I55" s="61"/>
      <c r="J55" s="61"/>
      <c r="K55" s="61"/>
      <c r="R55" s="62"/>
      <c r="S55" s="61"/>
      <c r="T55" s="168"/>
      <c r="U55" s="61" t="s">
        <v>365</v>
      </c>
      <c r="AJ55" s="56"/>
      <c r="AK55" s="56"/>
      <c r="AL55" s="56"/>
      <c r="AM55" s="60"/>
      <c r="AN55" s="60"/>
      <c r="AO55" s="60"/>
      <c r="AP55" s="60"/>
      <c r="AQ55" s="60"/>
      <c r="AR55" s="60"/>
      <c r="AS55" s="60"/>
      <c r="AT55" s="60"/>
      <c r="AU55" s="60"/>
      <c r="AV55" s="60"/>
      <c r="AW55" s="56"/>
      <c r="AX55" s="56"/>
      <c r="AY55" s="56"/>
      <c r="AZ55" s="56"/>
      <c r="BA55" s="61"/>
      <c r="BB55" s="61"/>
      <c r="BC55" s="61"/>
      <c r="BD55" s="61"/>
      <c r="BE55" s="61"/>
      <c r="BF55" s="61"/>
      <c r="BG55" s="61"/>
    </row>
    <row r="56" spans="1:59" ht="9" customHeight="1">
      <c r="A56" s="56"/>
      <c r="B56" s="56"/>
      <c r="D56" s="61"/>
      <c r="E56" s="61"/>
      <c r="F56" s="61"/>
      <c r="G56" s="61"/>
      <c r="H56" s="61"/>
      <c r="I56" s="61"/>
      <c r="J56" s="61"/>
      <c r="K56" s="61"/>
      <c r="R56" s="62"/>
      <c r="S56" s="64"/>
      <c r="AJ56" s="56"/>
      <c r="AK56" s="56"/>
      <c r="AL56" s="56"/>
      <c r="AM56" s="60"/>
      <c r="AN56" s="60"/>
      <c r="AO56" s="60"/>
      <c r="AP56" s="60"/>
      <c r="AQ56" s="60"/>
      <c r="AR56" s="60"/>
      <c r="AS56" s="60"/>
      <c r="AT56" s="60"/>
      <c r="AU56" s="60"/>
      <c r="AV56" s="60"/>
      <c r="AW56" s="56"/>
      <c r="AX56" s="56"/>
      <c r="AY56" s="56"/>
      <c r="AZ56" s="60"/>
      <c r="BA56" s="61"/>
      <c r="BB56" s="61"/>
      <c r="BC56" s="61"/>
      <c r="BD56" s="61"/>
      <c r="BE56" s="61"/>
      <c r="BF56" s="61"/>
      <c r="BG56" s="61"/>
    </row>
    <row r="57" spans="1:59" ht="12.75">
      <c r="A57" s="59" t="s">
        <v>366</v>
      </c>
      <c r="B57" s="60"/>
      <c r="C57" s="61"/>
      <c r="D57" s="61"/>
      <c r="E57" s="61"/>
      <c r="F57" s="61"/>
      <c r="G57" s="61"/>
      <c r="H57" s="61"/>
      <c r="I57" s="61"/>
      <c r="J57" s="61"/>
      <c r="K57" s="61"/>
      <c r="R57" s="62"/>
      <c r="S57" s="63" t="s">
        <v>367</v>
      </c>
      <c r="T57" s="61"/>
      <c r="U57" s="61"/>
      <c r="AJ57" s="56"/>
      <c r="AK57" s="60"/>
      <c r="AL57" s="60"/>
      <c r="AM57" s="60"/>
      <c r="AN57" s="60"/>
      <c r="AO57" s="60"/>
      <c r="AP57" s="60"/>
      <c r="AQ57" s="60"/>
      <c r="AR57" s="60"/>
      <c r="AS57" s="60"/>
      <c r="AT57" s="60"/>
      <c r="AU57" s="60"/>
      <c r="AV57" s="60"/>
      <c r="AW57" s="56"/>
      <c r="AX57" s="56"/>
      <c r="AY57" s="56"/>
      <c r="AZ57" s="60"/>
      <c r="BA57" s="61"/>
      <c r="BB57" s="61"/>
      <c r="BC57" s="61"/>
      <c r="BD57" s="61"/>
      <c r="BE57" s="61"/>
      <c r="BF57" s="61"/>
      <c r="BG57" s="61"/>
    </row>
    <row r="58" spans="1:59" ht="12.75">
      <c r="A58" s="60"/>
      <c r="B58" s="168"/>
      <c r="C58" s="61" t="s">
        <v>368</v>
      </c>
      <c r="D58" s="61"/>
      <c r="E58" s="61"/>
      <c r="F58" s="61"/>
      <c r="G58" s="61"/>
      <c r="H58" s="61"/>
      <c r="I58" s="61"/>
      <c r="J58" s="61"/>
      <c r="K58" s="61"/>
      <c r="R58" s="62"/>
      <c r="S58" s="61"/>
      <c r="T58" s="168"/>
      <c r="U58" s="61" t="s">
        <v>369</v>
      </c>
      <c r="AJ58" s="56"/>
      <c r="AK58" s="56"/>
      <c r="AL58" s="56"/>
      <c r="AM58" s="60"/>
      <c r="AN58" s="60"/>
      <c r="AO58" s="60"/>
      <c r="AP58" s="60"/>
      <c r="AQ58" s="60"/>
      <c r="AR58" s="60"/>
      <c r="AS58" s="60"/>
      <c r="AT58" s="60"/>
      <c r="AU58" s="60"/>
      <c r="AV58" s="60"/>
      <c r="AW58" s="56"/>
      <c r="AX58" s="56"/>
      <c r="AY58" s="56"/>
      <c r="AZ58" s="60"/>
      <c r="BA58" s="61"/>
      <c r="BB58" s="61"/>
      <c r="BC58" s="61"/>
      <c r="BD58" s="61"/>
      <c r="BE58" s="61"/>
      <c r="BF58" s="61"/>
      <c r="BG58" s="61"/>
    </row>
    <row r="59" spans="1:59" ht="12.75">
      <c r="A59" s="60"/>
      <c r="B59" s="168"/>
      <c r="C59" s="61" t="s">
        <v>370</v>
      </c>
      <c r="D59" s="61"/>
      <c r="E59" s="61"/>
      <c r="F59" s="61"/>
      <c r="G59" s="61"/>
      <c r="H59" s="61"/>
      <c r="I59" s="61"/>
      <c r="J59" s="61"/>
      <c r="K59" s="61"/>
      <c r="R59" s="62"/>
      <c r="S59" s="61"/>
      <c r="T59" s="168"/>
      <c r="U59" s="61" t="s">
        <v>371</v>
      </c>
      <c r="AJ59" s="56"/>
      <c r="AK59" s="60"/>
      <c r="AL59" s="60"/>
      <c r="AM59" s="60"/>
      <c r="AN59" s="60"/>
      <c r="AO59" s="60"/>
      <c r="AP59" s="60"/>
      <c r="AQ59" s="60"/>
      <c r="AR59" s="60"/>
      <c r="AS59" s="60"/>
      <c r="AT59" s="60"/>
      <c r="AU59" s="60"/>
      <c r="AV59" s="60"/>
      <c r="AW59" s="56"/>
      <c r="AX59" s="56"/>
      <c r="AY59" s="56"/>
      <c r="AZ59" s="60"/>
      <c r="BA59" s="61"/>
      <c r="BB59" s="61"/>
      <c r="BC59" s="61"/>
      <c r="BD59" s="61"/>
      <c r="BE59" s="61"/>
      <c r="BF59" s="61"/>
      <c r="BG59" s="61"/>
    </row>
    <row r="60" spans="1:59" ht="9" customHeight="1">
      <c r="A60" s="56"/>
      <c r="B60" s="56"/>
      <c r="R60" s="62"/>
      <c r="S60" s="64"/>
      <c r="AJ60" s="56"/>
      <c r="AK60" s="56"/>
      <c r="AL60" s="56"/>
      <c r="AM60" s="56"/>
      <c r="AN60" s="56"/>
      <c r="AO60" s="56"/>
      <c r="AP60" s="56"/>
      <c r="AQ60" s="56"/>
      <c r="AR60" s="56"/>
      <c r="AS60" s="56"/>
      <c r="AT60" s="56"/>
      <c r="AU60" s="56"/>
      <c r="AV60" s="56"/>
      <c r="AW60" s="56"/>
      <c r="AX60" s="56"/>
      <c r="AY60" s="56"/>
      <c r="AZ60" s="60"/>
      <c r="BA60" s="61"/>
      <c r="BB60" s="61"/>
      <c r="BC60" s="61"/>
      <c r="BD60" s="61"/>
      <c r="BE60" s="61"/>
      <c r="BF60" s="61"/>
      <c r="BG60" s="61"/>
    </row>
    <row r="61" spans="1:59" ht="12.75">
      <c r="A61" s="59" t="s">
        <v>372</v>
      </c>
      <c r="B61" s="60"/>
      <c r="C61" s="61"/>
      <c r="D61" s="61"/>
      <c r="E61" s="61"/>
      <c r="F61" s="61"/>
      <c r="G61" s="61"/>
      <c r="H61" s="61"/>
      <c r="I61" s="61"/>
      <c r="J61" s="61"/>
      <c r="K61" s="61"/>
      <c r="R61" s="62"/>
      <c r="S61" s="63" t="s">
        <v>373</v>
      </c>
      <c r="T61" s="61"/>
      <c r="AJ61" s="56"/>
      <c r="AK61" s="56"/>
      <c r="AL61" s="56"/>
      <c r="AM61" s="60"/>
      <c r="AN61" s="60"/>
      <c r="AO61" s="60"/>
      <c r="AP61" s="60"/>
      <c r="AQ61" s="60"/>
      <c r="AR61" s="60"/>
      <c r="AS61" s="60"/>
      <c r="AT61" s="60"/>
      <c r="AU61" s="60"/>
      <c r="AV61" s="60"/>
      <c r="AW61" s="56"/>
      <c r="AX61" s="56"/>
      <c r="AY61" s="56"/>
      <c r="AZ61" s="60"/>
      <c r="BA61" s="61"/>
      <c r="BB61" s="61"/>
      <c r="BC61" s="61"/>
      <c r="BD61" s="61"/>
      <c r="BE61" s="61"/>
      <c r="BF61" s="61"/>
      <c r="BG61" s="61"/>
    </row>
    <row r="62" spans="1:59" ht="12.75">
      <c r="A62" s="60"/>
      <c r="B62" s="168"/>
      <c r="C62" s="61" t="s">
        <v>374</v>
      </c>
      <c r="D62" s="61"/>
      <c r="E62" s="61"/>
      <c r="F62" s="61"/>
      <c r="G62" s="61"/>
      <c r="H62" s="61"/>
      <c r="I62" s="61"/>
      <c r="J62" s="61"/>
      <c r="K62" s="61"/>
      <c r="R62" s="62"/>
      <c r="S62" s="61"/>
      <c r="T62" s="168"/>
      <c r="U62" s="61" t="s">
        <v>375</v>
      </c>
      <c r="AJ62" s="56"/>
      <c r="AK62" s="60"/>
      <c r="AL62" s="60"/>
      <c r="AM62" s="60"/>
      <c r="AN62" s="60"/>
      <c r="AO62" s="60"/>
      <c r="AP62" s="60"/>
      <c r="AQ62" s="60"/>
      <c r="AR62" s="60"/>
      <c r="AS62" s="60"/>
      <c r="AT62" s="60"/>
      <c r="AU62" s="60"/>
      <c r="AV62" s="60"/>
      <c r="AW62" s="56"/>
      <c r="AX62" s="56"/>
      <c r="AY62" s="56"/>
      <c r="AZ62" s="60"/>
      <c r="BA62" s="61"/>
      <c r="BB62" s="61"/>
      <c r="BC62" s="61"/>
      <c r="BD62" s="61"/>
      <c r="BE62" s="61"/>
      <c r="BF62" s="61"/>
      <c r="BG62" s="61"/>
    </row>
    <row r="63" spans="1:59" ht="12.75">
      <c r="A63" s="60"/>
      <c r="B63" s="168"/>
      <c r="C63" s="61" t="s">
        <v>376</v>
      </c>
      <c r="D63" s="61"/>
      <c r="E63" s="61"/>
      <c r="F63" s="61"/>
      <c r="G63" s="61"/>
      <c r="H63" s="61"/>
      <c r="I63" s="61"/>
      <c r="J63" s="61"/>
      <c r="K63" s="61"/>
      <c r="R63" s="62"/>
      <c r="S63" s="61"/>
      <c r="T63" s="168"/>
      <c r="U63" s="61" t="s">
        <v>377</v>
      </c>
      <c r="AJ63" s="56"/>
      <c r="AK63" s="56"/>
      <c r="AL63" s="56"/>
      <c r="AM63" s="60"/>
      <c r="AN63" s="60"/>
      <c r="AO63" s="60"/>
      <c r="AP63" s="60"/>
      <c r="AQ63" s="60"/>
      <c r="AR63" s="60"/>
      <c r="AS63" s="60"/>
      <c r="AT63" s="60"/>
      <c r="AU63" s="60"/>
      <c r="AV63" s="60"/>
      <c r="AW63" s="56"/>
      <c r="AX63" s="56"/>
      <c r="AY63" s="56"/>
      <c r="AZ63" s="60"/>
      <c r="BA63" s="61"/>
      <c r="BB63" s="61"/>
      <c r="BC63" s="61"/>
      <c r="BD63" s="61"/>
      <c r="BE63" s="61"/>
      <c r="BF63" s="61"/>
      <c r="BG63" s="61"/>
    </row>
    <row r="64" spans="1:59" ht="9" customHeight="1">
      <c r="A64" s="56"/>
      <c r="B64" s="60"/>
      <c r="C64" s="61"/>
      <c r="D64" s="61"/>
      <c r="E64" s="61"/>
      <c r="F64" s="61"/>
      <c r="G64" s="61"/>
      <c r="H64" s="61"/>
      <c r="I64" s="61"/>
      <c r="J64" s="61"/>
      <c r="K64" s="61"/>
      <c r="R64" s="62"/>
      <c r="S64" s="64"/>
      <c r="AJ64" s="56"/>
      <c r="AK64" s="60"/>
      <c r="AL64" s="60"/>
      <c r="AM64" s="60"/>
      <c r="AN64" s="60"/>
      <c r="AO64" s="60"/>
      <c r="AP64" s="60"/>
      <c r="AQ64" s="60"/>
      <c r="AR64" s="60"/>
      <c r="AS64" s="60"/>
      <c r="AT64" s="60"/>
      <c r="AU64" s="60"/>
      <c r="AV64" s="60"/>
      <c r="AW64" s="60"/>
      <c r="AX64" s="60"/>
      <c r="AY64" s="60"/>
      <c r="AZ64" s="60"/>
      <c r="BA64" s="61"/>
      <c r="BB64" s="61"/>
      <c r="BC64" s="61"/>
      <c r="BD64" s="61"/>
      <c r="BE64" s="61"/>
      <c r="BF64" s="61"/>
      <c r="BG64" s="61"/>
    </row>
    <row r="65" spans="1:59" ht="12.75">
      <c r="A65" s="59" t="s">
        <v>378</v>
      </c>
      <c r="B65" s="60"/>
      <c r="C65" s="60"/>
      <c r="D65" s="61"/>
      <c r="E65" s="61"/>
      <c r="F65" s="61"/>
      <c r="G65" s="61"/>
      <c r="H65" s="61"/>
      <c r="I65" s="61"/>
      <c r="J65" s="61"/>
      <c r="K65" s="61"/>
      <c r="R65" s="62"/>
      <c r="S65" s="65" t="s">
        <v>379</v>
      </c>
      <c r="T65" s="63"/>
      <c r="U65" s="61"/>
      <c r="AJ65" s="56"/>
      <c r="AK65" s="56"/>
      <c r="AL65" s="56"/>
      <c r="AM65" s="60"/>
      <c r="AN65" s="60"/>
      <c r="AO65" s="60"/>
      <c r="AP65" s="60"/>
      <c r="AQ65" s="60"/>
      <c r="AR65" s="60"/>
      <c r="AS65" s="60"/>
      <c r="AT65" s="60"/>
      <c r="AU65" s="60"/>
      <c r="AV65" s="60"/>
      <c r="AW65" s="60"/>
      <c r="AX65" s="60"/>
      <c r="AY65" s="60"/>
      <c r="AZ65" s="60"/>
      <c r="BA65" s="61"/>
      <c r="BB65" s="61"/>
      <c r="BC65" s="61"/>
      <c r="BD65" s="61"/>
      <c r="BE65" s="61"/>
      <c r="BF65" s="61"/>
      <c r="BG65" s="61"/>
    </row>
    <row r="66" spans="1:59" ht="12.75">
      <c r="A66" s="60"/>
      <c r="B66" s="168"/>
      <c r="C66" s="61" t="s">
        <v>380</v>
      </c>
      <c r="D66" s="61"/>
      <c r="E66" s="61"/>
      <c r="F66" s="61"/>
      <c r="G66" s="61"/>
      <c r="H66" s="61"/>
      <c r="I66" s="61"/>
      <c r="J66" s="61"/>
      <c r="K66" s="61"/>
      <c r="R66" s="62"/>
      <c r="S66" s="65"/>
      <c r="T66" s="168"/>
      <c r="U66" s="61" t="s">
        <v>381</v>
      </c>
      <c r="AJ66" s="56"/>
      <c r="AK66" s="56"/>
      <c r="AL66" s="56"/>
      <c r="AM66" s="60"/>
      <c r="AN66" s="60"/>
      <c r="AO66" s="60"/>
      <c r="AP66" s="60"/>
      <c r="AQ66" s="60"/>
      <c r="AR66" s="60"/>
      <c r="AS66" s="60"/>
      <c r="AT66" s="60"/>
      <c r="AU66" s="60"/>
      <c r="AV66" s="60"/>
      <c r="AW66" s="60"/>
      <c r="AX66" s="60"/>
      <c r="AY66" s="60"/>
      <c r="AZ66" s="60"/>
      <c r="BA66" s="61"/>
      <c r="BB66" s="61"/>
      <c r="BC66" s="61"/>
      <c r="BD66" s="61"/>
      <c r="BE66" s="61"/>
      <c r="BF66" s="61"/>
      <c r="BG66" s="61"/>
    </row>
    <row r="67" spans="1:59" ht="12.75">
      <c r="A67" s="60"/>
      <c r="B67" s="168"/>
      <c r="C67" s="61" t="s">
        <v>382</v>
      </c>
      <c r="D67" s="61"/>
      <c r="E67" s="61"/>
      <c r="F67" s="61"/>
      <c r="G67" s="61"/>
      <c r="H67" s="61"/>
      <c r="I67" s="61"/>
      <c r="J67" s="61"/>
      <c r="K67" s="61"/>
      <c r="R67" s="62"/>
      <c r="S67" s="66"/>
      <c r="T67" s="168"/>
      <c r="U67" s="61" t="s">
        <v>383</v>
      </c>
      <c r="AJ67" s="56"/>
      <c r="AK67" s="56"/>
      <c r="AL67" s="56"/>
      <c r="AM67" s="60"/>
      <c r="AN67" s="60"/>
      <c r="AO67" s="60"/>
      <c r="AP67" s="60"/>
      <c r="AQ67" s="60"/>
      <c r="AR67" s="60"/>
      <c r="AS67" s="60"/>
      <c r="AT67" s="60"/>
      <c r="AU67" s="60"/>
      <c r="AV67" s="60"/>
      <c r="AW67" s="60"/>
      <c r="AX67" s="60"/>
      <c r="AY67" s="60"/>
      <c r="AZ67" s="60"/>
      <c r="BA67" s="61"/>
      <c r="BB67" s="61"/>
      <c r="BC67" s="61"/>
      <c r="BD67" s="61"/>
      <c r="BE67" s="61"/>
      <c r="BF67" s="61"/>
      <c r="BG67" s="61"/>
    </row>
    <row r="68" spans="1:59" ht="9" customHeight="1">
      <c r="A68" s="56"/>
      <c r="B68" s="56"/>
      <c r="D68" s="61"/>
      <c r="E68" s="61"/>
      <c r="F68" s="61"/>
      <c r="G68" s="61"/>
      <c r="H68" s="61"/>
      <c r="I68" s="61"/>
      <c r="J68" s="61"/>
      <c r="K68" s="61"/>
      <c r="R68" s="62"/>
      <c r="S68" s="64"/>
      <c r="AJ68" s="56"/>
      <c r="AK68" s="56"/>
      <c r="AL68" s="56"/>
      <c r="AM68" s="60"/>
      <c r="AN68" s="60"/>
      <c r="AO68" s="60"/>
      <c r="AP68" s="60"/>
      <c r="AQ68" s="60"/>
      <c r="AR68" s="60"/>
      <c r="AS68" s="60"/>
      <c r="AT68" s="60"/>
      <c r="AU68" s="60"/>
      <c r="AV68" s="60"/>
      <c r="AW68" s="56"/>
      <c r="AX68" s="56"/>
      <c r="AY68" s="56"/>
      <c r="AZ68" s="60"/>
      <c r="BA68" s="61"/>
      <c r="BB68" s="61"/>
      <c r="BC68" s="61"/>
      <c r="BD68" s="61"/>
      <c r="BE68" s="61"/>
      <c r="BF68" s="61"/>
      <c r="BG68" s="61"/>
    </row>
    <row r="69" spans="1:59" ht="12.75">
      <c r="A69" s="59" t="s">
        <v>384</v>
      </c>
      <c r="B69" s="60"/>
      <c r="C69" s="61"/>
      <c r="D69" s="61"/>
      <c r="E69" s="61"/>
      <c r="F69" s="61"/>
      <c r="G69" s="61"/>
      <c r="H69" s="61"/>
      <c r="I69" s="61"/>
      <c r="J69" s="61"/>
      <c r="K69" s="61"/>
      <c r="R69" s="62"/>
      <c r="S69" s="65" t="s">
        <v>385</v>
      </c>
      <c r="AJ69" s="56"/>
      <c r="AK69" s="56"/>
      <c r="AL69" s="56"/>
      <c r="AM69" s="60"/>
      <c r="AN69" s="60"/>
      <c r="AO69" s="60"/>
      <c r="AP69" s="60"/>
      <c r="AQ69" s="60"/>
      <c r="AR69" s="60"/>
      <c r="AS69" s="60"/>
      <c r="AT69" s="60"/>
      <c r="AU69" s="60"/>
      <c r="AV69" s="60"/>
      <c r="AW69" s="56"/>
      <c r="AX69" s="56"/>
      <c r="AY69" s="56"/>
      <c r="AZ69" s="60"/>
      <c r="BA69" s="61"/>
      <c r="BB69" s="61"/>
      <c r="BC69" s="61"/>
      <c r="BD69" s="61"/>
      <c r="BE69" s="61"/>
      <c r="BF69" s="61"/>
      <c r="BG69" s="61"/>
    </row>
    <row r="70" spans="1:59" ht="12.75">
      <c r="A70" s="60"/>
      <c r="B70" s="168"/>
      <c r="C70" s="61" t="s">
        <v>386</v>
      </c>
      <c r="D70" s="61"/>
      <c r="E70" s="61"/>
      <c r="F70" s="61"/>
      <c r="G70" s="61"/>
      <c r="H70" s="61"/>
      <c r="I70" s="61"/>
      <c r="J70" s="61"/>
      <c r="K70" s="61"/>
      <c r="R70" s="62"/>
      <c r="S70" s="67"/>
      <c r="T70" s="168"/>
      <c r="U70" s="61" t="s">
        <v>387</v>
      </c>
      <c r="AJ70" s="56"/>
      <c r="AK70" s="56"/>
      <c r="AL70" s="56"/>
      <c r="AM70" s="60"/>
      <c r="AN70" s="60"/>
      <c r="AO70" s="60"/>
      <c r="AP70" s="60"/>
      <c r="AQ70" s="60"/>
      <c r="AR70" s="60"/>
      <c r="AS70" s="60"/>
      <c r="AT70" s="60"/>
      <c r="AU70" s="60"/>
      <c r="AV70" s="60"/>
      <c r="AW70" s="56"/>
      <c r="AX70" s="56"/>
      <c r="AY70" s="56"/>
      <c r="AZ70" s="60"/>
      <c r="BA70" s="61"/>
      <c r="BB70" s="61"/>
      <c r="BC70" s="61"/>
      <c r="BD70" s="61"/>
      <c r="BE70" s="61"/>
      <c r="BF70" s="61"/>
      <c r="BG70" s="61"/>
    </row>
    <row r="71" spans="1:59" ht="12.75">
      <c r="A71" s="56"/>
      <c r="B71" s="168"/>
      <c r="C71" s="61" t="s">
        <v>388</v>
      </c>
      <c r="D71" s="61"/>
      <c r="E71" s="61"/>
      <c r="F71" s="61"/>
      <c r="G71" s="61"/>
      <c r="H71" s="61"/>
      <c r="I71" s="61"/>
      <c r="J71" s="61"/>
      <c r="K71" s="61"/>
      <c r="R71" s="62"/>
      <c r="S71" s="64"/>
      <c r="T71" s="168"/>
      <c r="U71" s="61" t="s">
        <v>389</v>
      </c>
      <c r="AJ71" s="56"/>
      <c r="AK71" s="56"/>
      <c r="AL71" s="56"/>
      <c r="AM71" s="60"/>
      <c r="AN71" s="60"/>
      <c r="AO71" s="60"/>
      <c r="AP71" s="60"/>
      <c r="AQ71" s="60"/>
      <c r="AR71" s="60"/>
      <c r="AS71" s="60"/>
      <c r="AT71" s="60"/>
      <c r="AU71" s="60"/>
      <c r="AV71" s="60"/>
      <c r="AW71" s="60"/>
      <c r="AX71" s="60"/>
      <c r="AY71" s="60"/>
      <c r="AZ71" s="60"/>
      <c r="BA71" s="61"/>
      <c r="BB71" s="61"/>
      <c r="BC71" s="61"/>
      <c r="BD71" s="61"/>
      <c r="BE71" s="61"/>
      <c r="BF71" s="61"/>
      <c r="BG71" s="61"/>
    </row>
    <row r="72" spans="1:59" ht="9" customHeight="1">
      <c r="A72" s="60"/>
      <c r="B72" s="59"/>
      <c r="C72" s="61"/>
      <c r="D72" s="61"/>
      <c r="E72" s="61"/>
      <c r="F72" s="61"/>
      <c r="G72" s="61"/>
      <c r="H72" s="61"/>
      <c r="I72" s="61"/>
      <c r="J72" s="61"/>
      <c r="K72" s="61"/>
      <c r="R72" s="62"/>
      <c r="S72" s="64"/>
      <c r="AJ72" s="56"/>
      <c r="AK72" s="56"/>
      <c r="AL72" s="56"/>
      <c r="AM72" s="60"/>
      <c r="AN72" s="60"/>
      <c r="AO72" s="60"/>
      <c r="AP72" s="60"/>
      <c r="AQ72" s="60"/>
      <c r="AR72" s="60"/>
      <c r="AS72" s="60"/>
      <c r="AT72" s="60"/>
      <c r="AU72" s="60"/>
      <c r="AV72" s="60"/>
      <c r="AW72" s="56"/>
      <c r="AX72" s="56"/>
      <c r="AY72" s="56"/>
      <c r="AZ72" s="60"/>
      <c r="BA72" s="61"/>
      <c r="BB72" s="61"/>
      <c r="BC72" s="61"/>
      <c r="BD72" s="61"/>
      <c r="BE72" s="61"/>
      <c r="BF72" s="61"/>
      <c r="BG72" s="61"/>
    </row>
    <row r="73" spans="1:59" ht="12.75">
      <c r="A73" s="59" t="s">
        <v>390</v>
      </c>
      <c r="B73" s="60"/>
      <c r="C73" s="61"/>
      <c r="D73" s="61"/>
      <c r="E73" s="61"/>
      <c r="F73" s="61"/>
      <c r="G73" s="61"/>
      <c r="H73" s="61"/>
      <c r="I73" s="61"/>
      <c r="J73" s="61"/>
      <c r="K73" s="61"/>
      <c r="R73" s="62"/>
      <c r="S73" s="65" t="s">
        <v>391</v>
      </c>
      <c r="T73" s="61"/>
      <c r="U73" s="61"/>
      <c r="AJ73" s="56"/>
      <c r="AK73" s="56"/>
      <c r="AL73" s="56"/>
      <c r="AM73" s="60"/>
      <c r="AN73" s="60"/>
      <c r="AO73" s="60"/>
      <c r="AP73" s="60"/>
      <c r="AQ73" s="60"/>
      <c r="AR73" s="60"/>
      <c r="AS73" s="60"/>
      <c r="AT73" s="60"/>
      <c r="AU73" s="60"/>
      <c r="AV73" s="60"/>
      <c r="AW73" s="56"/>
      <c r="AX73" s="56"/>
      <c r="AY73" s="56"/>
      <c r="AZ73" s="60"/>
      <c r="BA73" s="61"/>
      <c r="BB73" s="61"/>
      <c r="BC73" s="61"/>
      <c r="BD73" s="61"/>
      <c r="BE73" s="61"/>
      <c r="BF73" s="61"/>
      <c r="BG73" s="61"/>
    </row>
    <row r="74" spans="1:59" ht="12.75">
      <c r="A74" s="60"/>
      <c r="B74" s="168"/>
      <c r="C74" s="61" t="s">
        <v>392</v>
      </c>
      <c r="D74" s="61"/>
      <c r="E74" s="61"/>
      <c r="F74" s="61"/>
      <c r="G74" s="61"/>
      <c r="H74" s="61"/>
      <c r="I74" s="61"/>
      <c r="J74" s="61"/>
      <c r="K74" s="61"/>
      <c r="R74" s="62"/>
      <c r="S74" s="67"/>
      <c r="T74" s="168"/>
      <c r="U74" s="61" t="s">
        <v>393</v>
      </c>
      <c r="AJ74" s="56"/>
      <c r="AK74" s="56"/>
      <c r="AL74" s="56"/>
      <c r="AM74" s="60"/>
      <c r="AN74" s="60"/>
      <c r="AO74" s="60"/>
      <c r="AP74" s="60"/>
      <c r="AQ74" s="60"/>
      <c r="AR74" s="60"/>
      <c r="AS74" s="60"/>
      <c r="AT74" s="60"/>
      <c r="AU74" s="60"/>
      <c r="AV74" s="60"/>
      <c r="AW74" s="56"/>
      <c r="AX74" s="56"/>
      <c r="AY74" s="56"/>
      <c r="AZ74" s="60"/>
      <c r="BA74" s="61"/>
      <c r="BB74" s="61"/>
      <c r="BC74" s="61"/>
      <c r="BD74" s="61"/>
      <c r="BE74" s="61"/>
      <c r="BF74" s="61"/>
      <c r="BG74" s="61"/>
    </row>
    <row r="75" spans="1:59" ht="12.75">
      <c r="A75" s="60"/>
      <c r="B75" s="168"/>
      <c r="C75" s="61" t="s">
        <v>394</v>
      </c>
      <c r="D75" s="61"/>
      <c r="E75" s="61"/>
      <c r="F75" s="61"/>
      <c r="G75" s="61"/>
      <c r="H75" s="61"/>
      <c r="I75" s="61"/>
      <c r="J75" s="61"/>
      <c r="K75" s="61"/>
      <c r="R75" s="62"/>
      <c r="S75" s="67"/>
      <c r="T75" s="168"/>
      <c r="U75" s="61" t="s">
        <v>395</v>
      </c>
      <c r="AJ75" s="56"/>
      <c r="AK75" s="56"/>
      <c r="AL75" s="56"/>
      <c r="AM75" s="60"/>
      <c r="AN75" s="60"/>
      <c r="AO75" s="60"/>
      <c r="AP75" s="60"/>
      <c r="AQ75" s="60"/>
      <c r="AR75" s="60"/>
      <c r="AS75" s="60"/>
      <c r="AT75" s="60"/>
      <c r="AU75" s="60"/>
      <c r="AV75" s="60"/>
      <c r="AW75" s="60"/>
      <c r="AX75" s="60"/>
      <c r="AY75" s="60"/>
      <c r="AZ75" s="60"/>
      <c r="BA75" s="61"/>
      <c r="BB75" s="61"/>
      <c r="BC75" s="61"/>
      <c r="BD75" s="61"/>
      <c r="BE75" s="61"/>
      <c r="BF75" s="61"/>
      <c r="BG75" s="61"/>
    </row>
    <row r="76" spans="1:59" ht="9" customHeight="1">
      <c r="A76" s="56"/>
      <c r="B76" s="56"/>
      <c r="D76" s="61"/>
      <c r="E76" s="61"/>
      <c r="F76" s="61"/>
      <c r="G76" s="61"/>
      <c r="H76" s="61"/>
      <c r="I76" s="61"/>
      <c r="J76" s="61"/>
      <c r="K76" s="61"/>
      <c r="R76" s="62"/>
      <c r="S76" s="64"/>
      <c r="AJ76" s="56"/>
      <c r="AK76" s="56"/>
      <c r="AL76" s="56"/>
      <c r="AM76" s="60"/>
      <c r="AN76" s="60"/>
      <c r="AO76" s="60"/>
      <c r="AP76" s="60"/>
      <c r="AQ76" s="60"/>
      <c r="AR76" s="60"/>
      <c r="AS76" s="60"/>
      <c r="AT76" s="60"/>
      <c r="AU76" s="60"/>
      <c r="AV76" s="60"/>
      <c r="AW76" s="60"/>
      <c r="AX76" s="60"/>
      <c r="AY76" s="60"/>
      <c r="AZ76" s="60"/>
      <c r="BA76" s="61"/>
      <c r="BB76" s="61"/>
      <c r="BC76" s="61"/>
      <c r="BD76" s="61"/>
      <c r="BE76" s="61"/>
      <c r="BF76" s="61"/>
      <c r="BG76" s="61"/>
    </row>
    <row r="77" spans="1:59" ht="12.75">
      <c r="A77" s="59" t="s">
        <v>396</v>
      </c>
      <c r="B77" s="60"/>
      <c r="C77" s="61"/>
      <c r="D77" s="61"/>
      <c r="E77" s="61"/>
      <c r="F77" s="61"/>
      <c r="G77" s="61"/>
      <c r="H77" s="61"/>
      <c r="I77" s="61"/>
      <c r="J77" s="61"/>
      <c r="K77" s="61"/>
      <c r="R77" s="62"/>
      <c r="S77" s="65" t="s">
        <v>397</v>
      </c>
      <c r="T77" s="61"/>
      <c r="U77" s="61"/>
      <c r="AJ77" s="56"/>
      <c r="AK77" s="56"/>
      <c r="AL77" s="56"/>
      <c r="AM77" s="60"/>
      <c r="AN77" s="60"/>
      <c r="AO77" s="60"/>
      <c r="AP77" s="60"/>
      <c r="AQ77" s="60"/>
      <c r="AR77" s="60"/>
      <c r="AS77" s="60"/>
      <c r="AT77" s="60"/>
      <c r="AU77" s="60"/>
      <c r="AV77" s="60"/>
      <c r="AW77" s="60"/>
      <c r="AX77" s="60"/>
      <c r="AY77" s="60"/>
      <c r="AZ77" s="60"/>
      <c r="BA77" s="61"/>
      <c r="BB77" s="61"/>
      <c r="BC77" s="61"/>
      <c r="BD77" s="61"/>
      <c r="BE77" s="61"/>
      <c r="BF77" s="61"/>
      <c r="BG77" s="61"/>
    </row>
    <row r="78" spans="1:59" ht="12.75">
      <c r="A78" s="60"/>
      <c r="B78" s="168"/>
      <c r="C78" s="61" t="s">
        <v>398</v>
      </c>
      <c r="D78" s="61"/>
      <c r="E78" s="61"/>
      <c r="F78" s="61"/>
      <c r="G78" s="61"/>
      <c r="H78" s="61"/>
      <c r="I78" s="61"/>
      <c r="J78" s="61"/>
      <c r="K78" s="61"/>
      <c r="R78" s="62"/>
      <c r="S78" s="67"/>
      <c r="T78" s="168"/>
      <c r="U78" s="61" t="s">
        <v>399</v>
      </c>
      <c r="AJ78" s="56"/>
      <c r="AK78" s="56"/>
      <c r="AL78" s="56"/>
      <c r="AM78" s="60"/>
      <c r="AN78" s="60"/>
      <c r="AO78" s="60"/>
      <c r="AP78" s="60"/>
      <c r="AQ78" s="60"/>
      <c r="AR78" s="60"/>
      <c r="AS78" s="60"/>
      <c r="AT78" s="60"/>
      <c r="AU78" s="60"/>
      <c r="AV78" s="60"/>
      <c r="AW78" s="56"/>
      <c r="AX78" s="56"/>
      <c r="AY78" s="56"/>
      <c r="AZ78" s="60"/>
      <c r="BA78" s="61"/>
      <c r="BB78" s="61"/>
      <c r="BC78" s="61"/>
      <c r="BD78" s="61"/>
      <c r="BE78" s="61"/>
      <c r="BF78" s="61"/>
      <c r="BG78" s="61"/>
    </row>
    <row r="79" spans="1:59" ht="12.75">
      <c r="A79" s="60"/>
      <c r="B79" s="168"/>
      <c r="C79" s="61" t="s">
        <v>400</v>
      </c>
      <c r="D79" s="61"/>
      <c r="E79" s="61"/>
      <c r="F79" s="61"/>
      <c r="G79" s="61"/>
      <c r="H79" s="61"/>
      <c r="I79" s="61"/>
      <c r="J79" s="61"/>
      <c r="K79" s="61"/>
      <c r="R79" s="62"/>
      <c r="S79" s="67"/>
      <c r="T79" s="168"/>
      <c r="U79" s="61" t="s">
        <v>401</v>
      </c>
      <c r="AJ79" s="56"/>
      <c r="AK79" s="56"/>
      <c r="AL79" s="56"/>
      <c r="AM79" s="60"/>
      <c r="AN79" s="60"/>
      <c r="AO79" s="60"/>
      <c r="AP79" s="60"/>
      <c r="AQ79" s="60"/>
      <c r="AR79" s="60"/>
      <c r="AS79" s="60"/>
      <c r="AT79" s="60"/>
      <c r="AU79" s="60"/>
      <c r="AV79" s="60"/>
      <c r="AW79" s="56"/>
      <c r="AX79" s="56"/>
      <c r="AY79" s="56"/>
      <c r="AZ79" s="60"/>
      <c r="BA79" s="61"/>
      <c r="BB79" s="61"/>
      <c r="BC79" s="61"/>
      <c r="BD79" s="61"/>
      <c r="BE79" s="61"/>
      <c r="BF79" s="61"/>
      <c r="BG79" s="61"/>
    </row>
    <row r="80" spans="1:59" ht="9" customHeight="1">
      <c r="A80" s="60"/>
      <c r="B80" s="56"/>
      <c r="D80" s="61"/>
      <c r="E80" s="61"/>
      <c r="F80" s="61"/>
      <c r="G80" s="61"/>
      <c r="H80" s="61"/>
      <c r="I80" s="61"/>
      <c r="J80" s="61"/>
      <c r="K80" s="61"/>
      <c r="R80" s="62"/>
      <c r="S80" s="64"/>
      <c r="AJ80" s="56"/>
      <c r="AK80" s="56"/>
      <c r="AL80" s="56"/>
      <c r="AM80" s="60"/>
      <c r="AN80" s="60"/>
      <c r="AO80" s="60"/>
      <c r="AP80" s="60"/>
      <c r="AQ80" s="60"/>
      <c r="AR80" s="60"/>
      <c r="AS80" s="60"/>
      <c r="AT80" s="60"/>
      <c r="AU80" s="60"/>
      <c r="AV80" s="60"/>
      <c r="AW80" s="56"/>
      <c r="AX80" s="56"/>
      <c r="AY80" s="56"/>
      <c r="AZ80" s="60"/>
      <c r="BA80" s="61"/>
      <c r="BB80" s="61"/>
      <c r="BC80" s="61"/>
      <c r="BD80" s="61"/>
      <c r="BE80" s="61"/>
      <c r="BF80" s="61"/>
      <c r="BG80" s="61"/>
    </row>
    <row r="81" spans="1:59" ht="12.75">
      <c r="A81" s="59" t="s">
        <v>402</v>
      </c>
      <c r="B81" s="60"/>
      <c r="C81" s="61"/>
      <c r="D81" s="61"/>
      <c r="E81" s="61"/>
      <c r="F81" s="61"/>
      <c r="G81" s="61"/>
      <c r="H81" s="61"/>
      <c r="I81" s="61"/>
      <c r="J81" s="61"/>
      <c r="K81" s="61"/>
      <c r="R81" s="62"/>
      <c r="S81" s="65" t="s">
        <v>403</v>
      </c>
      <c r="T81" s="61"/>
      <c r="U81" s="61"/>
      <c r="AJ81" s="56"/>
      <c r="AK81" s="56"/>
      <c r="AL81" s="56"/>
      <c r="AM81" s="60"/>
      <c r="AN81" s="60"/>
      <c r="AO81" s="60"/>
      <c r="AP81" s="60"/>
      <c r="AQ81" s="60"/>
      <c r="AR81" s="60"/>
      <c r="AS81" s="60"/>
      <c r="AT81" s="60"/>
      <c r="AU81" s="60"/>
      <c r="AV81" s="60"/>
      <c r="AW81" s="60"/>
      <c r="AX81" s="56"/>
      <c r="AY81" s="56"/>
      <c r="AZ81" s="60"/>
      <c r="BA81" s="61"/>
      <c r="BB81" s="61"/>
      <c r="BC81" s="61"/>
      <c r="BD81" s="61"/>
      <c r="BE81" s="61"/>
      <c r="BF81" s="61"/>
      <c r="BG81" s="61"/>
    </row>
    <row r="82" spans="1:59" ht="12.75">
      <c r="A82" s="60"/>
      <c r="B82" s="168"/>
      <c r="C82" s="61" t="s">
        <v>404</v>
      </c>
      <c r="D82" s="61"/>
      <c r="E82" s="61"/>
      <c r="F82" s="61"/>
      <c r="G82" s="61"/>
      <c r="H82" s="61"/>
      <c r="I82" s="61"/>
      <c r="J82" s="61"/>
      <c r="K82" s="61"/>
      <c r="R82" s="62"/>
      <c r="S82" s="67"/>
      <c r="T82" s="168"/>
      <c r="U82" s="61" t="s">
        <v>405</v>
      </c>
      <c r="AJ82" s="56"/>
      <c r="AK82" s="60"/>
      <c r="AL82" s="60"/>
      <c r="AM82" s="60"/>
      <c r="AN82" s="60"/>
      <c r="AO82" s="60"/>
      <c r="AP82" s="60"/>
      <c r="AQ82" s="60"/>
      <c r="AR82" s="60"/>
      <c r="AS82" s="60"/>
      <c r="AT82" s="60"/>
      <c r="AU82" s="60"/>
      <c r="AV82" s="60"/>
      <c r="AW82" s="60"/>
      <c r="AX82" s="60"/>
      <c r="AY82" s="60"/>
      <c r="AZ82" s="60"/>
      <c r="BA82" s="61"/>
      <c r="BB82" s="61"/>
      <c r="BC82" s="61"/>
      <c r="BD82" s="61"/>
      <c r="BE82" s="61"/>
      <c r="BF82" s="61"/>
      <c r="BG82" s="61"/>
    </row>
    <row r="83" spans="1:59" ht="12.75">
      <c r="A83" s="60"/>
      <c r="B83" s="168"/>
      <c r="C83" s="61" t="s">
        <v>406</v>
      </c>
      <c r="D83" s="61"/>
      <c r="E83" s="61"/>
      <c r="F83" s="61"/>
      <c r="G83" s="61"/>
      <c r="H83" s="61"/>
      <c r="I83" s="61"/>
      <c r="J83" s="61"/>
      <c r="K83" s="61"/>
      <c r="R83" s="62"/>
      <c r="S83" s="67"/>
      <c r="T83" s="168"/>
      <c r="U83" s="60" t="s">
        <v>407</v>
      </c>
      <c r="AJ83" s="56"/>
      <c r="AK83" s="56"/>
      <c r="AL83" s="56"/>
      <c r="AM83" s="60"/>
      <c r="AN83" s="60"/>
      <c r="AO83" s="60"/>
      <c r="AP83" s="60"/>
      <c r="AQ83" s="60"/>
      <c r="AR83" s="60"/>
      <c r="AS83" s="60"/>
      <c r="AT83" s="60"/>
      <c r="AU83" s="60"/>
      <c r="AV83" s="60"/>
      <c r="AW83" s="56"/>
      <c r="AX83" s="56"/>
      <c r="AY83" s="56"/>
      <c r="AZ83" s="60"/>
      <c r="BA83" s="61"/>
      <c r="BB83" s="61"/>
      <c r="BC83" s="61"/>
      <c r="BD83" s="61"/>
      <c r="BE83" s="61"/>
      <c r="BF83" s="61"/>
      <c r="BG83" s="61"/>
    </row>
    <row r="84" spans="1:59" ht="9" customHeight="1">
      <c r="A84" s="60"/>
      <c r="B84" s="56"/>
      <c r="D84" s="61"/>
      <c r="E84" s="61"/>
      <c r="F84" s="61"/>
      <c r="G84" s="61"/>
      <c r="H84" s="61"/>
      <c r="I84" s="61"/>
      <c r="J84" s="61"/>
      <c r="K84" s="61"/>
      <c r="R84" s="62"/>
      <c r="S84" s="64"/>
      <c r="AJ84" s="56"/>
      <c r="AK84" s="56"/>
      <c r="AL84" s="56"/>
      <c r="AM84" s="60"/>
      <c r="AN84" s="60"/>
      <c r="AO84" s="60"/>
      <c r="AP84" s="60"/>
      <c r="AQ84" s="60"/>
      <c r="AR84" s="60"/>
      <c r="AS84" s="60"/>
      <c r="AT84" s="60"/>
      <c r="AU84" s="60"/>
      <c r="AV84" s="60"/>
      <c r="AW84" s="56"/>
      <c r="AX84" s="56"/>
      <c r="AY84" s="56"/>
      <c r="AZ84" s="60"/>
      <c r="BA84" s="61"/>
      <c r="BB84" s="61"/>
      <c r="BC84" s="61"/>
      <c r="BD84" s="61"/>
      <c r="BE84" s="61"/>
      <c r="BF84" s="61"/>
      <c r="BG84" s="61"/>
    </row>
    <row r="85" spans="1:59" ht="12.75">
      <c r="A85" s="59" t="s">
        <v>408</v>
      </c>
      <c r="B85" s="60"/>
      <c r="C85" s="60"/>
      <c r="D85" s="60"/>
      <c r="E85" s="60"/>
      <c r="F85" s="60"/>
      <c r="G85" s="60"/>
      <c r="H85" s="60"/>
      <c r="I85" s="60"/>
      <c r="J85" s="60"/>
      <c r="K85" s="60"/>
      <c r="R85" s="62"/>
      <c r="S85" s="65" t="s">
        <v>409</v>
      </c>
      <c r="T85" s="63"/>
      <c r="U85" s="61"/>
      <c r="AJ85" s="56"/>
      <c r="AK85" s="56"/>
      <c r="AL85" s="56"/>
      <c r="AM85" s="60"/>
      <c r="AN85" s="60"/>
      <c r="AO85" s="60"/>
      <c r="AP85" s="60"/>
      <c r="AQ85" s="60"/>
      <c r="AR85" s="60"/>
      <c r="AS85" s="60"/>
      <c r="AT85" s="60"/>
      <c r="AU85" s="60"/>
      <c r="AV85" s="60"/>
      <c r="AW85" s="56"/>
      <c r="AX85" s="56"/>
      <c r="AY85" s="56"/>
      <c r="AZ85" s="60"/>
      <c r="BA85" s="60"/>
      <c r="BB85" s="60"/>
      <c r="BC85" s="60"/>
      <c r="BD85" s="60"/>
      <c r="BE85" s="60"/>
      <c r="BF85" s="60"/>
      <c r="BG85" s="60"/>
    </row>
    <row r="86" spans="1:59" ht="12.75">
      <c r="A86" s="60"/>
      <c r="B86" s="168"/>
      <c r="C86" s="60" t="s">
        <v>410</v>
      </c>
      <c r="D86" s="60"/>
      <c r="E86" s="60"/>
      <c r="F86" s="60"/>
      <c r="G86" s="60"/>
      <c r="H86" s="60"/>
      <c r="I86" s="60"/>
      <c r="J86" s="60"/>
      <c r="K86" s="60"/>
      <c r="R86" s="62"/>
      <c r="S86" s="67"/>
      <c r="T86" s="168"/>
      <c r="U86" s="61" t="s">
        <v>411</v>
      </c>
      <c r="AJ86" s="56"/>
      <c r="AK86" s="56"/>
      <c r="AL86" s="56"/>
      <c r="AM86" s="60"/>
      <c r="AN86" s="60"/>
      <c r="AO86" s="60"/>
      <c r="AP86" s="60"/>
      <c r="AQ86" s="60"/>
      <c r="AR86" s="60"/>
      <c r="AS86" s="60"/>
      <c r="AT86" s="60"/>
      <c r="AU86" s="60"/>
      <c r="AV86" s="60"/>
      <c r="AW86" s="60"/>
      <c r="AX86" s="60"/>
      <c r="AY86" s="60"/>
      <c r="AZ86" s="60"/>
      <c r="BA86" s="60"/>
      <c r="BB86" s="60"/>
      <c r="BC86" s="60"/>
      <c r="BD86" s="60"/>
      <c r="BE86" s="60"/>
      <c r="BF86" s="60"/>
      <c r="BG86" s="60"/>
    </row>
    <row r="87" spans="1:59" ht="12.75">
      <c r="A87" s="60"/>
      <c r="B87" s="168"/>
      <c r="C87" s="61" t="s">
        <v>412</v>
      </c>
      <c r="D87" s="60"/>
      <c r="E87" s="60"/>
      <c r="F87" s="60"/>
      <c r="G87" s="60"/>
      <c r="H87" s="60"/>
      <c r="I87" s="60"/>
      <c r="J87" s="60"/>
      <c r="K87" s="60"/>
      <c r="R87" s="62"/>
      <c r="S87" s="67"/>
      <c r="T87" s="168"/>
      <c r="U87" s="61" t="s">
        <v>413</v>
      </c>
      <c r="AJ87" s="56"/>
      <c r="AK87" s="56"/>
      <c r="AL87" s="56"/>
      <c r="AM87" s="60"/>
      <c r="AN87" s="60"/>
      <c r="AO87" s="60"/>
      <c r="AP87" s="60"/>
      <c r="AQ87" s="60"/>
      <c r="AR87" s="60"/>
      <c r="AS87" s="60"/>
      <c r="AT87" s="60"/>
      <c r="AU87" s="60"/>
      <c r="AV87" s="60"/>
      <c r="AW87" s="60"/>
      <c r="AX87" s="60"/>
      <c r="AY87" s="60"/>
      <c r="AZ87" s="60"/>
      <c r="BA87" s="60"/>
      <c r="BB87" s="60"/>
      <c r="BC87" s="60"/>
      <c r="BD87" s="60"/>
      <c r="BE87" s="60"/>
      <c r="BF87" s="60"/>
      <c r="BG87" s="60"/>
    </row>
    <row r="88" spans="1:59" ht="9" customHeight="1">
      <c r="A88" s="56"/>
      <c r="B88" s="56"/>
      <c r="D88" s="60"/>
      <c r="E88" s="60"/>
      <c r="F88" s="60"/>
      <c r="G88" s="60"/>
      <c r="H88" s="60"/>
      <c r="I88" s="60"/>
      <c r="J88" s="60"/>
      <c r="K88" s="60"/>
      <c r="R88" s="62"/>
      <c r="S88" s="67"/>
      <c r="T88" s="61"/>
      <c r="U88" s="61"/>
      <c r="AJ88" s="56"/>
      <c r="AK88" s="56"/>
      <c r="AL88" s="56"/>
      <c r="AM88" s="60"/>
      <c r="AN88" s="60"/>
      <c r="AO88" s="60"/>
      <c r="AP88" s="60"/>
      <c r="AQ88" s="60"/>
      <c r="AR88" s="60"/>
      <c r="AS88" s="60"/>
      <c r="AT88" s="60"/>
      <c r="AU88" s="60"/>
      <c r="AV88" s="60"/>
      <c r="AW88" s="60"/>
      <c r="AX88" s="60"/>
      <c r="AY88" s="60"/>
      <c r="AZ88" s="60"/>
      <c r="BA88" s="60"/>
      <c r="BB88" s="60"/>
      <c r="BC88" s="60"/>
      <c r="BD88" s="60"/>
      <c r="BE88" s="60"/>
      <c r="BF88" s="60"/>
      <c r="BG88" s="60"/>
    </row>
    <row r="89" spans="1:52" ht="12.75">
      <c r="A89" s="59" t="s">
        <v>414</v>
      </c>
      <c r="B89" s="60"/>
      <c r="D89" s="60"/>
      <c r="E89" s="60"/>
      <c r="F89" s="60"/>
      <c r="G89" s="60"/>
      <c r="H89" s="60"/>
      <c r="I89" s="60"/>
      <c r="J89" s="60"/>
      <c r="K89" s="60"/>
      <c r="L89" s="60"/>
      <c r="M89" s="60"/>
      <c r="N89" s="61"/>
      <c r="O89" s="60"/>
      <c r="P89" s="60"/>
      <c r="Q89" s="60"/>
      <c r="R89" s="68"/>
      <c r="S89" s="65" t="s">
        <v>415</v>
      </c>
      <c r="V89" s="60"/>
      <c r="W89" s="60"/>
      <c r="X89" s="60"/>
      <c r="Y89" s="60"/>
      <c r="Z89" s="60"/>
      <c r="AA89" s="60"/>
      <c r="AB89" s="60"/>
      <c r="AC89" s="60"/>
      <c r="AD89" s="60"/>
      <c r="AE89" s="60"/>
      <c r="AF89" s="60"/>
      <c r="AG89" s="60"/>
      <c r="AH89" s="60"/>
      <c r="AI89" s="60"/>
      <c r="AJ89" s="56"/>
      <c r="AK89" s="56"/>
      <c r="AL89" s="56"/>
      <c r="AM89" s="56"/>
      <c r="AN89" s="56"/>
      <c r="AO89" s="56"/>
      <c r="AP89" s="56"/>
      <c r="AQ89" s="56"/>
      <c r="AR89" s="56"/>
      <c r="AS89" s="56"/>
      <c r="AT89" s="56"/>
      <c r="AU89" s="56"/>
      <c r="AV89" s="56"/>
      <c r="AW89" s="56"/>
      <c r="AX89" s="56"/>
      <c r="AY89" s="56"/>
      <c r="AZ89" s="56"/>
    </row>
    <row r="90" spans="1:52" ht="12.75">
      <c r="A90" s="60"/>
      <c r="B90" s="168"/>
      <c r="C90" s="61" t="s">
        <v>416</v>
      </c>
      <c r="D90" s="60"/>
      <c r="E90" s="60"/>
      <c r="F90" s="60"/>
      <c r="G90" s="60"/>
      <c r="H90" s="60"/>
      <c r="I90" s="60"/>
      <c r="J90" s="60"/>
      <c r="K90" s="60"/>
      <c r="L90" s="60"/>
      <c r="M90" s="60"/>
      <c r="N90" s="61"/>
      <c r="O90" s="60"/>
      <c r="P90" s="60"/>
      <c r="Q90" s="60"/>
      <c r="R90" s="68"/>
      <c r="S90" s="67"/>
      <c r="T90" s="168"/>
      <c r="U90" s="61" t="s">
        <v>417</v>
      </c>
      <c r="V90" s="60"/>
      <c r="W90" s="60"/>
      <c r="X90" s="60"/>
      <c r="Y90" s="60"/>
      <c r="Z90" s="60"/>
      <c r="AA90" s="60"/>
      <c r="AB90" s="60"/>
      <c r="AC90" s="60"/>
      <c r="AD90" s="60"/>
      <c r="AE90" s="60"/>
      <c r="AF90" s="60"/>
      <c r="AG90" s="60"/>
      <c r="AH90" s="60"/>
      <c r="AI90" s="60"/>
      <c r="AJ90" s="56"/>
      <c r="AK90" s="56"/>
      <c r="AL90" s="56"/>
      <c r="AM90" s="56"/>
      <c r="AN90" s="56"/>
      <c r="AO90" s="56"/>
      <c r="AP90" s="56"/>
      <c r="AQ90" s="56"/>
      <c r="AR90" s="56"/>
      <c r="AS90" s="56"/>
      <c r="AT90" s="56"/>
      <c r="AU90" s="56"/>
      <c r="AV90" s="56"/>
      <c r="AW90" s="56"/>
      <c r="AX90" s="56"/>
      <c r="AY90" s="56"/>
      <c r="AZ90" s="56"/>
    </row>
    <row r="91" spans="1:52" ht="12.75">
      <c r="A91" s="60"/>
      <c r="B91" s="168"/>
      <c r="C91" s="61" t="s">
        <v>418</v>
      </c>
      <c r="D91" s="60"/>
      <c r="E91" s="60"/>
      <c r="F91" s="60"/>
      <c r="G91" s="60"/>
      <c r="H91" s="60"/>
      <c r="I91" s="60"/>
      <c r="J91" s="60"/>
      <c r="K91" s="60"/>
      <c r="L91" s="60"/>
      <c r="M91" s="60"/>
      <c r="N91" s="61"/>
      <c r="O91" s="60"/>
      <c r="P91" s="60"/>
      <c r="Q91" s="60"/>
      <c r="R91" s="68"/>
      <c r="S91" s="67"/>
      <c r="T91" s="168"/>
      <c r="U91" s="61" t="s">
        <v>419</v>
      </c>
      <c r="V91" s="60"/>
      <c r="W91" s="60"/>
      <c r="X91" s="60"/>
      <c r="Y91" s="60"/>
      <c r="Z91" s="60"/>
      <c r="AA91" s="60"/>
      <c r="AB91" s="60"/>
      <c r="AC91" s="60"/>
      <c r="AD91" s="60"/>
      <c r="AE91" s="60"/>
      <c r="AF91" s="60"/>
      <c r="AG91" s="60"/>
      <c r="AH91" s="60"/>
      <c r="AI91" s="60"/>
      <c r="AJ91" s="56"/>
      <c r="AK91" s="56"/>
      <c r="AL91" s="56"/>
      <c r="AM91" s="56"/>
      <c r="AN91" s="56"/>
      <c r="AO91" s="56"/>
      <c r="AP91" s="56"/>
      <c r="AQ91" s="56"/>
      <c r="AR91" s="56"/>
      <c r="AS91" s="56"/>
      <c r="AT91" s="56"/>
      <c r="AU91" s="56"/>
      <c r="AV91" s="56"/>
      <c r="AW91" s="56"/>
      <c r="AX91" s="56"/>
      <c r="AY91" s="56"/>
      <c r="AZ91" s="56"/>
    </row>
    <row r="92" spans="1:52" s="1" customFormat="1" ht="9" customHeight="1">
      <c r="A92" s="69"/>
      <c r="B92" s="70"/>
      <c r="C92" s="71"/>
      <c r="D92" s="69"/>
      <c r="E92" s="69"/>
      <c r="F92" s="69"/>
      <c r="G92" s="69"/>
      <c r="H92" s="69"/>
      <c r="I92" s="69"/>
      <c r="J92" s="69"/>
      <c r="K92" s="69"/>
      <c r="L92" s="69"/>
      <c r="M92" s="69"/>
      <c r="N92" s="71"/>
      <c r="O92" s="69"/>
      <c r="P92" s="69"/>
      <c r="Q92" s="69"/>
      <c r="R92" s="72"/>
      <c r="S92" s="73"/>
      <c r="T92" s="70"/>
      <c r="U92" s="71"/>
      <c r="V92" s="69"/>
      <c r="W92" s="69"/>
      <c r="X92" s="69"/>
      <c r="Y92" s="69"/>
      <c r="Z92" s="69"/>
      <c r="AA92" s="69"/>
      <c r="AB92" s="69"/>
      <c r="AC92" s="69"/>
      <c r="AD92" s="69"/>
      <c r="AE92" s="69"/>
      <c r="AF92" s="69"/>
      <c r="AG92" s="69"/>
      <c r="AH92" s="69"/>
      <c r="AI92" s="69"/>
      <c r="AJ92" s="13"/>
      <c r="AK92" s="13"/>
      <c r="AL92" s="13"/>
      <c r="AM92" s="13"/>
      <c r="AN92" s="13"/>
      <c r="AO92" s="13"/>
      <c r="AP92" s="13"/>
      <c r="AQ92" s="13"/>
      <c r="AR92" s="13"/>
      <c r="AS92" s="13"/>
      <c r="AT92" s="13"/>
      <c r="AU92" s="13"/>
      <c r="AV92" s="13"/>
      <c r="AW92" s="13"/>
      <c r="AX92" s="13"/>
      <c r="AY92" s="13"/>
      <c r="AZ92" s="13"/>
    </row>
    <row r="93" spans="1:52" ht="12.75">
      <c r="A93" s="59" t="s">
        <v>420</v>
      </c>
      <c r="B93" s="60"/>
      <c r="C93" s="61"/>
      <c r="D93" s="60"/>
      <c r="E93" s="60"/>
      <c r="F93" s="60"/>
      <c r="G93" s="60"/>
      <c r="H93" s="60"/>
      <c r="I93" s="60"/>
      <c r="J93" s="60"/>
      <c r="K93" s="60"/>
      <c r="L93" s="60"/>
      <c r="M93" s="60"/>
      <c r="N93" s="61"/>
      <c r="O93" s="60"/>
      <c r="P93" s="60"/>
      <c r="Q93" s="60"/>
      <c r="R93" s="68"/>
      <c r="S93" s="65" t="s">
        <v>421</v>
      </c>
      <c r="T93" s="61"/>
      <c r="U93" s="61"/>
      <c r="V93" s="60"/>
      <c r="W93" s="60"/>
      <c r="X93" s="60"/>
      <c r="Y93" s="60"/>
      <c r="Z93" s="60"/>
      <c r="AA93" s="60"/>
      <c r="AB93" s="60"/>
      <c r="AC93" s="60"/>
      <c r="AD93" s="60"/>
      <c r="AE93" s="60"/>
      <c r="AF93" s="60"/>
      <c r="AG93" s="60"/>
      <c r="AH93" s="60"/>
      <c r="AI93" s="60"/>
      <c r="AJ93" s="56"/>
      <c r="AK93" s="56"/>
      <c r="AL93" s="56"/>
      <c r="AM93" s="56"/>
      <c r="AN93" s="56"/>
      <c r="AO93" s="56"/>
      <c r="AP93" s="56"/>
      <c r="AQ93" s="56"/>
      <c r="AR93" s="56"/>
      <c r="AS93" s="56"/>
      <c r="AT93" s="56"/>
      <c r="AU93" s="56"/>
      <c r="AV93" s="56"/>
      <c r="AW93" s="56"/>
      <c r="AX93" s="56"/>
      <c r="AY93" s="56"/>
      <c r="AZ93" s="56"/>
    </row>
    <row r="94" spans="1:35" ht="12.75">
      <c r="A94" s="60"/>
      <c r="B94" s="168"/>
      <c r="C94" s="61" t="s">
        <v>422</v>
      </c>
      <c r="D94" s="60"/>
      <c r="E94" s="60"/>
      <c r="F94" s="60"/>
      <c r="G94" s="60"/>
      <c r="H94" s="60"/>
      <c r="I94" s="60"/>
      <c r="J94" s="60"/>
      <c r="K94" s="60"/>
      <c r="L94" s="60"/>
      <c r="M94" s="60"/>
      <c r="N94" s="61"/>
      <c r="O94" s="60"/>
      <c r="P94" s="60"/>
      <c r="Q94" s="60"/>
      <c r="R94" s="68"/>
      <c r="S94" s="67"/>
      <c r="T94" s="168"/>
      <c r="U94" s="61" t="s">
        <v>423</v>
      </c>
      <c r="V94" s="60"/>
      <c r="W94" s="60"/>
      <c r="X94" s="60"/>
      <c r="Y94" s="60"/>
      <c r="Z94" s="60"/>
      <c r="AA94" s="60"/>
      <c r="AB94" s="60"/>
      <c r="AC94" s="60"/>
      <c r="AD94" s="60"/>
      <c r="AE94" s="60"/>
      <c r="AF94" s="60"/>
      <c r="AG94" s="60"/>
      <c r="AH94" s="60"/>
      <c r="AI94" s="60"/>
    </row>
    <row r="95" spans="1:35" ht="12.75">
      <c r="A95" s="60"/>
      <c r="B95" s="168"/>
      <c r="C95" s="61" t="s">
        <v>424</v>
      </c>
      <c r="D95" s="60"/>
      <c r="E95" s="60"/>
      <c r="F95" s="60"/>
      <c r="G95" s="60"/>
      <c r="H95" s="60"/>
      <c r="I95" s="60"/>
      <c r="J95" s="60"/>
      <c r="K95" s="60"/>
      <c r="L95" s="60"/>
      <c r="M95" s="60"/>
      <c r="N95" s="61"/>
      <c r="O95" s="60"/>
      <c r="P95" s="60"/>
      <c r="Q95" s="60"/>
      <c r="R95" s="68"/>
      <c r="S95" s="67"/>
      <c r="T95" s="168"/>
      <c r="U95" s="61" t="s">
        <v>425</v>
      </c>
      <c r="V95" s="60"/>
      <c r="W95" s="60"/>
      <c r="X95" s="60"/>
      <c r="Y95" s="60"/>
      <c r="Z95" s="60"/>
      <c r="AA95" s="60"/>
      <c r="AB95" s="60"/>
      <c r="AC95" s="60"/>
      <c r="AD95" s="60"/>
      <c r="AE95" s="60"/>
      <c r="AF95" s="60"/>
      <c r="AG95" s="60"/>
      <c r="AH95" s="60"/>
      <c r="AI95" s="60"/>
    </row>
    <row r="96" spans="1:35" s="1" customFormat="1" ht="9" customHeight="1" thickBot="1">
      <c r="A96" s="69"/>
      <c r="B96" s="70"/>
      <c r="C96" s="71"/>
      <c r="D96" s="69"/>
      <c r="E96" s="69"/>
      <c r="F96" s="69"/>
      <c r="G96" s="69"/>
      <c r="H96" s="69"/>
      <c r="I96" s="69"/>
      <c r="J96" s="69"/>
      <c r="K96" s="69"/>
      <c r="L96" s="69"/>
      <c r="M96" s="69"/>
      <c r="N96" s="71"/>
      <c r="O96" s="69"/>
      <c r="P96" s="69"/>
      <c r="Q96" s="69"/>
      <c r="R96" s="72"/>
      <c r="S96" s="73"/>
      <c r="T96" s="70"/>
      <c r="U96" s="71"/>
      <c r="V96" s="69"/>
      <c r="W96" s="69"/>
      <c r="X96" s="69"/>
      <c r="Y96" s="69"/>
      <c r="Z96" s="69"/>
      <c r="AA96" s="69"/>
      <c r="AB96" s="69"/>
      <c r="AC96" s="69"/>
      <c r="AD96" s="69"/>
      <c r="AE96" s="69"/>
      <c r="AF96" s="69"/>
      <c r="AG96" s="69"/>
      <c r="AH96" s="69"/>
      <c r="AI96" s="69"/>
    </row>
    <row r="97" spans="1:35" ht="12.75">
      <c r="A97" s="59" t="s">
        <v>426</v>
      </c>
      <c r="B97" s="60"/>
      <c r="C97" s="61"/>
      <c r="D97" s="60"/>
      <c r="E97" s="60"/>
      <c r="F97" s="60"/>
      <c r="G97" s="60"/>
      <c r="H97" s="60"/>
      <c r="I97" s="60"/>
      <c r="J97" s="60"/>
      <c r="K97" s="60"/>
      <c r="L97" s="60"/>
      <c r="M97" s="60"/>
      <c r="N97" s="61"/>
      <c r="O97" s="60"/>
      <c r="P97" s="60"/>
      <c r="Q97" s="60"/>
      <c r="R97" s="60"/>
      <c r="S97" s="74"/>
      <c r="T97" s="188"/>
      <c r="U97" s="75" t="s">
        <v>427</v>
      </c>
      <c r="V97" s="61"/>
      <c r="W97" s="61"/>
      <c r="Y97" s="60"/>
      <c r="Z97" s="60"/>
      <c r="AA97" s="60"/>
      <c r="AB97" s="60"/>
      <c r="AC97" s="60"/>
      <c r="AD97" s="60"/>
      <c r="AE97" s="60"/>
      <c r="AF97" s="60"/>
      <c r="AG97" s="60"/>
      <c r="AH97" s="60"/>
      <c r="AI97" s="60"/>
    </row>
    <row r="98" spans="1:35" ht="12.75">
      <c r="A98" s="60"/>
      <c r="B98" s="168"/>
      <c r="C98" s="61" t="s">
        <v>428</v>
      </c>
      <c r="D98" s="60"/>
      <c r="E98" s="60"/>
      <c r="F98" s="60"/>
      <c r="G98" s="60"/>
      <c r="H98" s="60"/>
      <c r="I98" s="60"/>
      <c r="J98" s="60"/>
      <c r="K98" s="60"/>
      <c r="L98" s="60"/>
      <c r="M98" s="60"/>
      <c r="N98" s="61"/>
      <c r="O98" s="60"/>
      <c r="P98" s="60"/>
      <c r="Q98" s="60"/>
      <c r="R98" s="60"/>
      <c r="S98" s="56"/>
      <c r="U98" s="66"/>
      <c r="V98" s="168"/>
      <c r="W98" s="61" t="s">
        <v>429</v>
      </c>
      <c r="Y98" s="60"/>
      <c r="Z98" s="60"/>
      <c r="AA98" s="60"/>
      <c r="AB98" s="60"/>
      <c r="AC98" s="60"/>
      <c r="AD98" s="60"/>
      <c r="AE98" s="60"/>
      <c r="AF98" s="60"/>
      <c r="AG98" s="60"/>
      <c r="AH98" s="60"/>
      <c r="AI98" s="60"/>
    </row>
    <row r="99" spans="1:36" ht="12.75">
      <c r="A99" s="60"/>
      <c r="B99" s="168"/>
      <c r="C99" s="61" t="s">
        <v>430</v>
      </c>
      <c r="D99" s="61"/>
      <c r="E99" s="61"/>
      <c r="F99" s="61"/>
      <c r="G99" s="61"/>
      <c r="H99" s="61"/>
      <c r="I99" s="61"/>
      <c r="J99" s="61"/>
      <c r="K99" s="60"/>
      <c r="L99" s="60"/>
      <c r="M99" s="60"/>
      <c r="N99" s="56"/>
      <c r="O99" s="60"/>
      <c r="P99" s="60"/>
      <c r="Q99" s="60"/>
      <c r="R99" s="60"/>
      <c r="U99" s="66"/>
      <c r="V99" s="168"/>
      <c r="W99" s="60" t="s">
        <v>431</v>
      </c>
      <c r="Y99" s="60"/>
      <c r="Z99" s="60"/>
      <c r="AA99" s="60"/>
      <c r="AB99" s="60"/>
      <c r="AC99" s="60"/>
      <c r="AD99" s="60"/>
      <c r="AE99" s="60"/>
      <c r="AF99" s="60"/>
      <c r="AG99" s="60"/>
      <c r="AH99" s="60"/>
      <c r="AI99" s="60"/>
      <c r="AJ99" s="56"/>
    </row>
    <row r="100" spans="1:36" ht="9" customHeight="1" thickBot="1">
      <c r="A100" s="60"/>
      <c r="B100" s="70"/>
      <c r="C100" s="60"/>
      <c r="D100" s="60"/>
      <c r="E100" s="60"/>
      <c r="F100" s="60"/>
      <c r="G100" s="60"/>
      <c r="H100" s="60"/>
      <c r="I100" s="60"/>
      <c r="J100" s="60"/>
      <c r="K100" s="60"/>
      <c r="L100" s="60"/>
      <c r="M100" s="60"/>
      <c r="N100" s="56"/>
      <c r="O100" s="60"/>
      <c r="P100" s="60"/>
      <c r="Q100" s="60"/>
      <c r="R100" s="60"/>
      <c r="S100" s="56"/>
      <c r="T100" s="62"/>
      <c r="U100" s="64"/>
      <c r="V100" s="56"/>
      <c r="W100" s="56"/>
      <c r="X100" s="56"/>
      <c r="Y100" s="60"/>
      <c r="Z100" s="60"/>
      <c r="AA100" s="60"/>
      <c r="AB100" s="60"/>
      <c r="AC100" s="60"/>
      <c r="AD100" s="60"/>
      <c r="AE100" s="60"/>
      <c r="AF100" s="60"/>
      <c r="AG100" s="60"/>
      <c r="AH100" s="60"/>
      <c r="AI100" s="60"/>
      <c r="AJ100" s="56"/>
    </row>
    <row r="101" spans="1:36" ht="13.5" thickTop="1">
      <c r="A101" s="353" t="s">
        <v>82</v>
      </c>
      <c r="B101" s="353"/>
      <c r="C101" s="353"/>
      <c r="D101" s="57" t="s">
        <v>432</v>
      </c>
      <c r="E101" s="57"/>
      <c r="F101" s="57"/>
      <c r="G101" s="57"/>
      <c r="H101" s="57"/>
      <c r="I101" s="57"/>
      <c r="J101" s="57"/>
      <c r="K101" s="58"/>
      <c r="L101" s="57"/>
      <c r="M101" s="57"/>
      <c r="N101" s="57"/>
      <c r="O101" s="57"/>
      <c r="P101" s="57"/>
      <c r="Q101" s="58"/>
      <c r="R101" s="57"/>
      <c r="S101" s="57"/>
      <c r="T101" s="57"/>
      <c r="U101" s="57"/>
      <c r="V101" s="57"/>
      <c r="W101" s="58"/>
      <c r="X101" s="57"/>
      <c r="Y101" s="57"/>
      <c r="Z101" s="57"/>
      <c r="AA101" s="57"/>
      <c r="AB101" s="57"/>
      <c r="AC101" s="57"/>
      <c r="AD101" s="57"/>
      <c r="AE101" s="57"/>
      <c r="AF101" s="57"/>
      <c r="AG101" s="57"/>
      <c r="AH101" s="57"/>
      <c r="AI101" s="57"/>
      <c r="AJ101" s="58"/>
    </row>
    <row r="102" spans="1:35" ht="12.75">
      <c r="A102" s="76"/>
      <c r="B102" s="12"/>
      <c r="C102" s="76"/>
      <c r="D102" s="76" t="s">
        <v>433</v>
      </c>
      <c r="E102" s="76"/>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row>
    <row r="103" spans="1:35" ht="12.75">
      <c r="A103" s="61">
        <v>27</v>
      </c>
      <c r="B103" s="168"/>
      <c r="C103" s="61" t="s">
        <v>434</v>
      </c>
      <c r="D103" s="61"/>
      <c r="E103" s="60"/>
      <c r="I103" s="61"/>
      <c r="J103" s="61"/>
      <c r="K103" s="60"/>
      <c r="O103" s="61"/>
      <c r="P103" s="61"/>
      <c r="Q103" s="60"/>
      <c r="R103" s="62"/>
      <c r="S103" s="61">
        <v>28</v>
      </c>
      <c r="T103" s="168"/>
      <c r="U103" s="61" t="s">
        <v>435</v>
      </c>
      <c r="AB103" s="61"/>
      <c r="AC103" s="61"/>
      <c r="AD103" s="61"/>
      <c r="AE103" s="61"/>
      <c r="AF103" s="61"/>
      <c r="AG103" s="61"/>
      <c r="AH103" s="61"/>
      <c r="AI103" s="61"/>
    </row>
    <row r="104" spans="1:35" ht="12.75">
      <c r="A104" s="61"/>
      <c r="B104" s="168"/>
      <c r="C104" s="61" t="s">
        <v>436</v>
      </c>
      <c r="D104" s="61"/>
      <c r="E104" s="60"/>
      <c r="I104" s="61"/>
      <c r="J104" s="61"/>
      <c r="K104" s="60"/>
      <c r="O104" s="61"/>
      <c r="P104" s="61"/>
      <c r="Q104" s="60"/>
      <c r="R104" s="62"/>
      <c r="S104" s="61"/>
      <c r="T104" s="168"/>
      <c r="U104" s="61" t="s">
        <v>437</v>
      </c>
      <c r="AB104" s="61"/>
      <c r="AC104" s="61"/>
      <c r="AD104" s="61"/>
      <c r="AE104" s="61"/>
      <c r="AF104" s="61"/>
      <c r="AG104" s="61"/>
      <c r="AH104" s="61"/>
      <c r="AI104" s="61"/>
    </row>
    <row r="105" spans="2:35" ht="12.75">
      <c r="B105" s="1"/>
      <c r="D105" s="61"/>
      <c r="E105" s="60"/>
      <c r="I105" s="61"/>
      <c r="J105" s="61"/>
      <c r="K105" s="60"/>
      <c r="O105" s="61"/>
      <c r="P105" s="61"/>
      <c r="Q105" s="60"/>
      <c r="R105" s="62"/>
      <c r="AB105" s="61"/>
      <c r="AC105" s="61"/>
      <c r="AD105" s="61"/>
      <c r="AE105" s="61"/>
      <c r="AF105" s="61"/>
      <c r="AG105" s="61"/>
      <c r="AH105" s="61"/>
      <c r="AI105" s="61"/>
    </row>
    <row r="106" spans="1:35" ht="12.75">
      <c r="A106" s="61">
        <v>29</v>
      </c>
      <c r="B106" s="168"/>
      <c r="C106" s="61" t="s">
        <v>438</v>
      </c>
      <c r="D106" s="61"/>
      <c r="E106" s="60"/>
      <c r="I106" s="61"/>
      <c r="J106" s="61"/>
      <c r="K106" s="60"/>
      <c r="O106" s="61"/>
      <c r="P106" s="61"/>
      <c r="Q106" s="60"/>
      <c r="R106" s="62"/>
      <c r="S106" s="61">
        <v>30</v>
      </c>
      <c r="T106" s="168"/>
      <c r="U106" s="61" t="s">
        <v>439</v>
      </c>
      <c r="AB106" s="61"/>
      <c r="AC106" s="61"/>
      <c r="AD106" s="61"/>
      <c r="AE106" s="61"/>
      <c r="AF106" s="61"/>
      <c r="AG106" s="61"/>
      <c r="AH106" s="61"/>
      <c r="AI106" s="61"/>
    </row>
    <row r="107" spans="1:35" ht="12.75">
      <c r="A107" s="61"/>
      <c r="B107" s="168"/>
      <c r="C107" s="61" t="s">
        <v>440</v>
      </c>
      <c r="D107" s="61"/>
      <c r="E107" s="60"/>
      <c r="I107" s="61"/>
      <c r="J107" s="61"/>
      <c r="K107" s="60"/>
      <c r="O107" s="61"/>
      <c r="P107" s="61"/>
      <c r="Q107" s="60"/>
      <c r="R107" s="62"/>
      <c r="S107" s="61"/>
      <c r="T107" s="168"/>
      <c r="U107" s="61" t="s">
        <v>441</v>
      </c>
      <c r="AB107" s="61"/>
      <c r="AC107" s="61"/>
      <c r="AD107" s="61"/>
      <c r="AE107" s="61"/>
      <c r="AF107" s="61"/>
      <c r="AG107" s="61"/>
      <c r="AH107" s="61"/>
      <c r="AI107" s="61"/>
    </row>
    <row r="108" spans="2:35" ht="12.75">
      <c r="B108" s="1"/>
      <c r="D108" s="61"/>
      <c r="E108" s="60"/>
      <c r="I108" s="61"/>
      <c r="J108" s="61"/>
      <c r="K108" s="60"/>
      <c r="O108" s="61"/>
      <c r="P108" s="61"/>
      <c r="Q108" s="60"/>
      <c r="R108" s="62"/>
      <c r="AB108" s="61"/>
      <c r="AC108" s="61"/>
      <c r="AD108" s="61"/>
      <c r="AE108" s="61"/>
      <c r="AF108" s="61"/>
      <c r="AG108" s="61"/>
      <c r="AH108" s="61"/>
      <c r="AI108" s="61"/>
    </row>
    <row r="109" spans="1:35" ht="12.75">
      <c r="A109" s="61">
        <v>31</v>
      </c>
      <c r="B109" s="168"/>
      <c r="C109" s="61" t="s">
        <v>442</v>
      </c>
      <c r="D109" s="61"/>
      <c r="E109" s="60"/>
      <c r="I109" s="61"/>
      <c r="J109" s="61"/>
      <c r="K109" s="60"/>
      <c r="O109" s="61"/>
      <c r="P109" s="61"/>
      <c r="Q109" s="60"/>
      <c r="R109" s="62"/>
      <c r="S109" s="61">
        <v>32</v>
      </c>
      <c r="T109" s="168"/>
      <c r="U109" s="61" t="s">
        <v>443</v>
      </c>
      <c r="AB109" s="61"/>
      <c r="AC109" s="61"/>
      <c r="AD109" s="61"/>
      <c r="AE109" s="61"/>
      <c r="AF109" s="61"/>
      <c r="AG109" s="61"/>
      <c r="AH109" s="61"/>
      <c r="AI109" s="61"/>
    </row>
    <row r="110" spans="1:35" ht="12.75">
      <c r="A110" s="61"/>
      <c r="B110" s="168"/>
      <c r="C110" s="61" t="s">
        <v>444</v>
      </c>
      <c r="D110" s="61"/>
      <c r="E110" s="60"/>
      <c r="I110" s="61"/>
      <c r="J110" s="61"/>
      <c r="K110" s="60"/>
      <c r="O110" s="61"/>
      <c r="P110" s="61"/>
      <c r="Q110" s="60"/>
      <c r="R110" s="62"/>
      <c r="S110" s="61"/>
      <c r="T110" s="168"/>
      <c r="U110" s="61" t="s">
        <v>445</v>
      </c>
      <c r="AB110" s="61"/>
      <c r="AC110" s="61"/>
      <c r="AD110" s="61"/>
      <c r="AE110" s="61"/>
      <c r="AF110" s="61"/>
      <c r="AG110" s="61"/>
      <c r="AH110" s="61"/>
      <c r="AI110" s="61"/>
    </row>
    <row r="111" spans="2:35" ht="12.75">
      <c r="B111" s="1"/>
      <c r="D111" s="61"/>
      <c r="E111" s="60"/>
      <c r="I111" s="61"/>
      <c r="J111" s="61"/>
      <c r="K111" s="60"/>
      <c r="O111" s="61"/>
      <c r="P111" s="61"/>
      <c r="Q111" s="60"/>
      <c r="R111" s="62"/>
      <c r="AB111" s="61"/>
      <c r="AC111" s="61"/>
      <c r="AD111" s="61"/>
      <c r="AE111" s="61"/>
      <c r="AF111" s="61"/>
      <c r="AG111" s="61"/>
      <c r="AH111" s="61"/>
      <c r="AI111" s="61"/>
    </row>
    <row r="112" spans="1:35" ht="12.75">
      <c r="A112" s="61">
        <v>33</v>
      </c>
      <c r="B112" s="168"/>
      <c r="C112" s="61" t="s">
        <v>446</v>
      </c>
      <c r="D112" s="61"/>
      <c r="E112" s="60"/>
      <c r="I112" s="61"/>
      <c r="J112" s="61"/>
      <c r="K112" s="60"/>
      <c r="O112" s="61"/>
      <c r="P112" s="61"/>
      <c r="Q112" s="60"/>
      <c r="R112" s="62"/>
      <c r="S112" s="61">
        <v>34</v>
      </c>
      <c r="T112" s="168"/>
      <c r="U112" s="61" t="s">
        <v>447</v>
      </c>
      <c r="AB112" s="61"/>
      <c r="AC112" s="61"/>
      <c r="AD112" s="61"/>
      <c r="AE112" s="61"/>
      <c r="AF112" s="61"/>
      <c r="AG112" s="61"/>
      <c r="AH112" s="61"/>
      <c r="AI112" s="61"/>
    </row>
    <row r="113" spans="1:41" ht="12.75">
      <c r="A113" s="61"/>
      <c r="B113" s="168"/>
      <c r="C113" s="61" t="s">
        <v>448</v>
      </c>
      <c r="D113" s="61"/>
      <c r="E113" s="60"/>
      <c r="I113" s="61"/>
      <c r="J113" s="61"/>
      <c r="K113" s="60"/>
      <c r="O113" s="61"/>
      <c r="P113" s="61"/>
      <c r="Q113" s="60"/>
      <c r="R113" s="62"/>
      <c r="S113" s="61"/>
      <c r="T113" s="168"/>
      <c r="U113" s="61" t="s">
        <v>449</v>
      </c>
      <c r="AA113" s="61"/>
      <c r="AB113" s="61"/>
      <c r="AC113" s="61"/>
      <c r="AD113" s="61"/>
      <c r="AE113" s="61"/>
      <c r="AF113" s="61"/>
      <c r="AG113" s="61"/>
      <c r="AH113" s="61"/>
      <c r="AI113" s="61"/>
      <c r="AN113" s="61"/>
      <c r="AO113" s="61"/>
    </row>
    <row r="114" spans="2:41" ht="12.75">
      <c r="B114" s="1"/>
      <c r="D114" s="61"/>
      <c r="E114" s="60"/>
      <c r="I114" s="61"/>
      <c r="J114" s="61"/>
      <c r="K114" s="60"/>
      <c r="O114" s="61"/>
      <c r="P114" s="61"/>
      <c r="Q114" s="60"/>
      <c r="R114" s="62"/>
      <c r="AA114" s="61"/>
      <c r="AB114" s="61"/>
      <c r="AC114" s="61"/>
      <c r="AD114" s="61"/>
      <c r="AE114" s="61"/>
      <c r="AF114" s="61"/>
      <c r="AG114" s="61"/>
      <c r="AH114" s="61"/>
      <c r="AI114" s="61"/>
      <c r="AN114" s="61"/>
      <c r="AO114" s="61"/>
    </row>
    <row r="115" spans="1:41" ht="12.75">
      <c r="A115" s="60">
        <v>35</v>
      </c>
      <c r="B115" s="168"/>
      <c r="C115" s="61" t="s">
        <v>449</v>
      </c>
      <c r="D115" s="61"/>
      <c r="E115" s="60"/>
      <c r="I115" s="61"/>
      <c r="J115" s="61"/>
      <c r="K115" s="60"/>
      <c r="L115" s="60"/>
      <c r="M115" s="77"/>
      <c r="N115" s="61"/>
      <c r="O115" s="61"/>
      <c r="P115" s="61"/>
      <c r="Q115" s="60"/>
      <c r="R115" s="68"/>
      <c r="S115" s="60">
        <v>36</v>
      </c>
      <c r="T115" s="168"/>
      <c r="U115" s="61" t="s">
        <v>450</v>
      </c>
      <c r="X115" s="60"/>
      <c r="Y115" s="78"/>
      <c r="Z115" s="61"/>
      <c r="AA115" s="61"/>
      <c r="AB115" s="61"/>
      <c r="AC115" s="61"/>
      <c r="AD115" s="61"/>
      <c r="AE115" s="61"/>
      <c r="AF115" s="61"/>
      <c r="AG115" s="61"/>
      <c r="AH115" s="61"/>
      <c r="AI115" s="60"/>
      <c r="AJ115" s="56"/>
      <c r="AK115" s="56"/>
      <c r="AN115" s="61"/>
      <c r="AO115" s="61"/>
    </row>
    <row r="116" spans="1:41" ht="12.75">
      <c r="A116" s="60"/>
      <c r="B116" s="168"/>
      <c r="C116" s="61" t="s">
        <v>451</v>
      </c>
      <c r="D116" s="61"/>
      <c r="E116" s="60"/>
      <c r="I116" s="61"/>
      <c r="J116" s="61"/>
      <c r="K116" s="60"/>
      <c r="L116" s="60"/>
      <c r="M116" s="77"/>
      <c r="N116" s="61"/>
      <c r="O116" s="61"/>
      <c r="P116" s="61"/>
      <c r="Q116" s="60"/>
      <c r="R116" s="68"/>
      <c r="S116" s="60"/>
      <c r="T116" s="168"/>
      <c r="U116" s="61" t="s">
        <v>452</v>
      </c>
      <c r="X116" s="60"/>
      <c r="Y116" s="78"/>
      <c r="Z116" s="61"/>
      <c r="AA116" s="61"/>
      <c r="AB116" s="61"/>
      <c r="AC116" s="61"/>
      <c r="AD116" s="61"/>
      <c r="AE116" s="61"/>
      <c r="AF116" s="61"/>
      <c r="AG116" s="61"/>
      <c r="AH116" s="61"/>
      <c r="AI116" s="60"/>
      <c r="AJ116" s="56"/>
      <c r="AK116" s="56"/>
      <c r="AN116" s="61"/>
      <c r="AO116" s="61"/>
    </row>
    <row r="117" spans="2:41" ht="12.75">
      <c r="B117" s="1"/>
      <c r="D117" s="61"/>
      <c r="E117" s="60"/>
      <c r="F117" s="60"/>
      <c r="G117" s="77"/>
      <c r="H117" s="61"/>
      <c r="I117" s="61"/>
      <c r="J117" s="61"/>
      <c r="K117" s="60"/>
      <c r="L117" s="60"/>
      <c r="M117" s="77"/>
      <c r="N117" s="61"/>
      <c r="O117" s="61"/>
      <c r="P117" s="61"/>
      <c r="Q117" s="60"/>
      <c r="R117" s="68"/>
      <c r="X117" s="60"/>
      <c r="Y117" s="78"/>
      <c r="Z117" s="61"/>
      <c r="AA117" s="61"/>
      <c r="AB117" s="61"/>
      <c r="AC117" s="61"/>
      <c r="AD117" s="61"/>
      <c r="AE117" s="61"/>
      <c r="AF117" s="61"/>
      <c r="AG117" s="61"/>
      <c r="AH117" s="61"/>
      <c r="AI117" s="60"/>
      <c r="AJ117" s="56"/>
      <c r="AK117" s="56"/>
      <c r="AN117" s="61"/>
      <c r="AO117" s="61"/>
    </row>
    <row r="118" spans="1:41" ht="12.75">
      <c r="A118" s="60">
        <v>37</v>
      </c>
      <c r="B118" s="168"/>
      <c r="C118" s="61" t="s">
        <v>453</v>
      </c>
      <c r="D118" s="61"/>
      <c r="E118" s="60"/>
      <c r="F118" s="60"/>
      <c r="G118" s="77"/>
      <c r="H118" s="61"/>
      <c r="I118" s="61"/>
      <c r="J118" s="61"/>
      <c r="K118" s="60"/>
      <c r="L118" s="60"/>
      <c r="M118" s="77"/>
      <c r="N118" s="61"/>
      <c r="O118" s="61"/>
      <c r="P118" s="61"/>
      <c r="Q118" s="60"/>
      <c r="R118" s="68"/>
      <c r="S118" s="60">
        <v>38</v>
      </c>
      <c r="T118" s="168"/>
      <c r="U118" s="61" t="s">
        <v>454</v>
      </c>
      <c r="X118" s="60"/>
      <c r="Y118" s="78"/>
      <c r="Z118" s="61"/>
      <c r="AA118" s="61"/>
      <c r="AB118" s="61"/>
      <c r="AC118" s="61"/>
      <c r="AD118" s="61"/>
      <c r="AE118" s="61"/>
      <c r="AF118" s="61"/>
      <c r="AG118" s="61"/>
      <c r="AH118" s="61"/>
      <c r="AI118" s="60"/>
      <c r="AJ118" s="56"/>
      <c r="AK118" s="56"/>
      <c r="AN118" s="61"/>
      <c r="AO118" s="61"/>
    </row>
    <row r="119" spans="1:41" ht="12.75">
      <c r="A119" s="60"/>
      <c r="B119" s="168"/>
      <c r="C119" s="61" t="s">
        <v>455</v>
      </c>
      <c r="D119" s="61"/>
      <c r="E119" s="61"/>
      <c r="F119" s="60"/>
      <c r="G119" s="77"/>
      <c r="H119" s="61"/>
      <c r="I119" s="61"/>
      <c r="J119" s="61"/>
      <c r="K119" s="61"/>
      <c r="L119" s="60"/>
      <c r="M119" s="77"/>
      <c r="N119" s="61"/>
      <c r="O119" s="61"/>
      <c r="P119" s="61"/>
      <c r="Q119" s="60"/>
      <c r="R119" s="68"/>
      <c r="S119" s="60"/>
      <c r="T119" s="168"/>
      <c r="U119" s="61" t="s">
        <v>456</v>
      </c>
      <c r="X119" s="60"/>
      <c r="Y119" s="77"/>
      <c r="Z119" s="61"/>
      <c r="AA119" s="61"/>
      <c r="AB119" s="61"/>
      <c r="AC119" s="61"/>
      <c r="AD119" s="61"/>
      <c r="AE119" s="61"/>
      <c r="AF119" s="61"/>
      <c r="AG119" s="61"/>
      <c r="AH119" s="61"/>
      <c r="AI119" s="60"/>
      <c r="AJ119" s="56"/>
      <c r="AK119" s="56"/>
      <c r="AN119" s="61"/>
      <c r="AO119" s="61"/>
    </row>
    <row r="120" spans="2:41" ht="12.75">
      <c r="B120" s="1"/>
      <c r="D120" s="61"/>
      <c r="E120" s="61"/>
      <c r="F120" s="60"/>
      <c r="G120" s="77"/>
      <c r="H120" s="61"/>
      <c r="I120" s="61"/>
      <c r="J120" s="61"/>
      <c r="K120" s="61"/>
      <c r="L120" s="60"/>
      <c r="M120" s="77"/>
      <c r="N120" s="61"/>
      <c r="O120" s="61"/>
      <c r="P120" s="61"/>
      <c r="Q120" s="60"/>
      <c r="R120" s="68"/>
      <c r="X120" s="60"/>
      <c r="Y120" s="77"/>
      <c r="Z120" s="61"/>
      <c r="AA120" s="61"/>
      <c r="AB120" s="61"/>
      <c r="AC120" s="61"/>
      <c r="AD120" s="61"/>
      <c r="AE120" s="61"/>
      <c r="AF120" s="61"/>
      <c r="AG120" s="61"/>
      <c r="AH120" s="61"/>
      <c r="AI120" s="61"/>
      <c r="AN120" s="61"/>
      <c r="AO120" s="61"/>
    </row>
    <row r="121" spans="1:41" ht="12.75">
      <c r="A121" s="60">
        <v>39</v>
      </c>
      <c r="B121" s="168"/>
      <c r="C121" s="61" t="s">
        <v>457</v>
      </c>
      <c r="D121" s="61"/>
      <c r="E121" s="61"/>
      <c r="F121" s="60"/>
      <c r="G121" s="77"/>
      <c r="H121" s="61"/>
      <c r="I121" s="61"/>
      <c r="J121" s="61"/>
      <c r="K121" s="61"/>
      <c r="L121" s="60"/>
      <c r="M121" s="77"/>
      <c r="N121" s="61"/>
      <c r="O121" s="61"/>
      <c r="P121" s="61"/>
      <c r="Q121" s="60"/>
      <c r="R121" s="68"/>
      <c r="S121" s="60">
        <v>40</v>
      </c>
      <c r="T121" s="168"/>
      <c r="U121" s="61" t="s">
        <v>458</v>
      </c>
      <c r="X121" s="60"/>
      <c r="Y121" s="77"/>
      <c r="Z121" s="61"/>
      <c r="AA121" s="61"/>
      <c r="AB121" s="61"/>
      <c r="AC121" s="61"/>
      <c r="AD121" s="61"/>
      <c r="AE121" s="61"/>
      <c r="AF121" s="61"/>
      <c r="AG121" s="61"/>
      <c r="AH121" s="61"/>
      <c r="AI121" s="61"/>
      <c r="AN121" s="61"/>
      <c r="AO121" s="61"/>
    </row>
    <row r="122" spans="1:41" ht="12.75">
      <c r="A122" s="60"/>
      <c r="B122" s="168"/>
      <c r="C122" s="61" t="s">
        <v>459</v>
      </c>
      <c r="D122" s="61"/>
      <c r="E122" s="61"/>
      <c r="F122" s="60"/>
      <c r="G122" s="77"/>
      <c r="H122" s="61"/>
      <c r="I122" s="61"/>
      <c r="J122" s="61"/>
      <c r="K122" s="61"/>
      <c r="L122" s="60"/>
      <c r="M122" s="77"/>
      <c r="N122" s="61"/>
      <c r="O122" s="61"/>
      <c r="P122" s="61"/>
      <c r="Q122" s="60"/>
      <c r="R122" s="68"/>
      <c r="S122" s="60"/>
      <c r="T122" s="168"/>
      <c r="U122" s="61" t="s">
        <v>460</v>
      </c>
      <c r="X122" s="60"/>
      <c r="Y122" s="77"/>
      <c r="Z122" s="61"/>
      <c r="AA122" s="61"/>
      <c r="AB122" s="61"/>
      <c r="AC122" s="61"/>
      <c r="AD122" s="61"/>
      <c r="AE122" s="61"/>
      <c r="AF122" s="61"/>
      <c r="AG122" s="61"/>
      <c r="AH122" s="61"/>
      <c r="AI122" s="61"/>
      <c r="AN122" s="61"/>
      <c r="AO122" s="61"/>
    </row>
    <row r="123" spans="1:41" ht="12.75">
      <c r="A123" s="56"/>
      <c r="B123" s="1"/>
      <c r="D123" s="61"/>
      <c r="E123" s="61"/>
      <c r="F123" s="60"/>
      <c r="G123" s="77"/>
      <c r="H123" s="61"/>
      <c r="I123" s="61"/>
      <c r="J123" s="61"/>
      <c r="K123" s="61"/>
      <c r="L123" s="60"/>
      <c r="M123" s="77"/>
      <c r="N123" s="61"/>
      <c r="O123" s="61"/>
      <c r="P123" s="61"/>
      <c r="Q123" s="60"/>
      <c r="R123" s="68"/>
      <c r="X123" s="60"/>
      <c r="Y123" s="77"/>
      <c r="Z123" s="61"/>
      <c r="AA123" s="61"/>
      <c r="AB123" s="61"/>
      <c r="AC123" s="61"/>
      <c r="AD123" s="61"/>
      <c r="AE123" s="61"/>
      <c r="AF123" s="61"/>
      <c r="AG123" s="61"/>
      <c r="AH123" s="61"/>
      <c r="AI123" s="61"/>
      <c r="AN123" s="61"/>
      <c r="AO123" s="61"/>
    </row>
    <row r="124" spans="1:41" ht="12.75">
      <c r="A124" s="60">
        <v>41</v>
      </c>
      <c r="B124" s="168"/>
      <c r="C124" s="61" t="s">
        <v>461</v>
      </c>
      <c r="D124" s="61"/>
      <c r="E124" s="61"/>
      <c r="F124" s="60"/>
      <c r="G124" s="77"/>
      <c r="H124" s="61"/>
      <c r="I124" s="61"/>
      <c r="J124" s="61"/>
      <c r="K124" s="61"/>
      <c r="L124" s="60"/>
      <c r="M124" s="77"/>
      <c r="N124" s="61"/>
      <c r="O124" s="61"/>
      <c r="P124" s="61"/>
      <c r="Q124" s="60"/>
      <c r="R124" s="68"/>
      <c r="S124" s="60">
        <v>42</v>
      </c>
      <c r="T124" s="168"/>
      <c r="U124" s="61" t="s">
        <v>462</v>
      </c>
      <c r="X124" s="60"/>
      <c r="Y124" s="77"/>
      <c r="Z124" s="61"/>
      <c r="AA124" s="61"/>
      <c r="AB124" s="61"/>
      <c r="AC124" s="61"/>
      <c r="AD124" s="61"/>
      <c r="AE124" s="61"/>
      <c r="AF124" s="61"/>
      <c r="AG124" s="61"/>
      <c r="AH124" s="61"/>
      <c r="AI124" s="61"/>
      <c r="AN124" s="61"/>
      <c r="AO124" s="61"/>
    </row>
    <row r="125" spans="1:41" ht="12.75">
      <c r="A125" s="60"/>
      <c r="B125" s="168"/>
      <c r="C125" s="61" t="s">
        <v>435</v>
      </c>
      <c r="D125" s="61"/>
      <c r="E125" s="61"/>
      <c r="F125" s="60"/>
      <c r="G125" s="77"/>
      <c r="H125" s="61"/>
      <c r="I125" s="61"/>
      <c r="J125" s="61"/>
      <c r="K125" s="61"/>
      <c r="L125" s="60"/>
      <c r="M125" s="77"/>
      <c r="N125" s="61"/>
      <c r="O125" s="61"/>
      <c r="P125" s="61"/>
      <c r="Q125" s="61"/>
      <c r="R125" s="68"/>
      <c r="S125" s="60"/>
      <c r="T125" s="168"/>
      <c r="U125" s="61" t="s">
        <v>463</v>
      </c>
      <c r="X125" s="60"/>
      <c r="Y125" s="77"/>
      <c r="Z125" s="61"/>
      <c r="AA125" s="61"/>
      <c r="AB125" s="61"/>
      <c r="AC125" s="61"/>
      <c r="AD125" s="61"/>
      <c r="AE125" s="61"/>
      <c r="AF125" s="61"/>
      <c r="AG125" s="61"/>
      <c r="AH125" s="61"/>
      <c r="AI125" s="61"/>
      <c r="AN125" s="61"/>
      <c r="AO125" s="60"/>
    </row>
    <row r="126" spans="1:41" ht="12.75">
      <c r="A126" s="60"/>
      <c r="B126" s="70"/>
      <c r="C126" s="61"/>
      <c r="D126" s="61"/>
      <c r="E126" s="61"/>
      <c r="F126" s="60"/>
      <c r="G126" s="77"/>
      <c r="H126" s="61"/>
      <c r="I126" s="61"/>
      <c r="J126" s="61"/>
      <c r="K126" s="61"/>
      <c r="L126" s="60"/>
      <c r="M126" s="77"/>
      <c r="N126" s="61"/>
      <c r="O126" s="61"/>
      <c r="P126" s="61"/>
      <c r="Q126" s="61"/>
      <c r="R126" s="68"/>
      <c r="S126" s="64"/>
      <c r="V126" s="61"/>
      <c r="W126" s="61"/>
      <c r="X126" s="60"/>
      <c r="Y126" s="77"/>
      <c r="Z126" s="61"/>
      <c r="AA126" s="61"/>
      <c r="AB126" s="61"/>
      <c r="AC126" s="61"/>
      <c r="AD126" s="61"/>
      <c r="AE126" s="61"/>
      <c r="AF126" s="61"/>
      <c r="AG126" s="61"/>
      <c r="AH126" s="61"/>
      <c r="AI126" s="61"/>
      <c r="AN126" s="61"/>
      <c r="AO126" s="60"/>
    </row>
    <row r="127" spans="1:41" ht="12.75">
      <c r="A127" s="60">
        <v>43</v>
      </c>
      <c r="B127" s="168"/>
      <c r="C127" s="61" t="s">
        <v>464</v>
      </c>
      <c r="D127" s="61"/>
      <c r="E127" s="61"/>
      <c r="F127" s="60"/>
      <c r="G127" s="77"/>
      <c r="H127" s="61"/>
      <c r="I127" s="61"/>
      <c r="J127" s="61"/>
      <c r="K127" s="61"/>
      <c r="L127" s="60"/>
      <c r="M127" s="77"/>
      <c r="N127" s="61"/>
      <c r="O127" s="61"/>
      <c r="P127" s="61"/>
      <c r="Q127" s="61"/>
      <c r="R127" s="68"/>
      <c r="S127" s="66">
        <v>44</v>
      </c>
      <c r="T127" s="168"/>
      <c r="U127" s="61" t="s">
        <v>465</v>
      </c>
      <c r="V127" s="61"/>
      <c r="W127" s="61"/>
      <c r="X127" s="60"/>
      <c r="Y127" s="77"/>
      <c r="Z127" s="61"/>
      <c r="AA127" s="61"/>
      <c r="AB127" s="61"/>
      <c r="AC127" s="61"/>
      <c r="AD127" s="61"/>
      <c r="AE127" s="61"/>
      <c r="AF127" s="61"/>
      <c r="AG127" s="61"/>
      <c r="AH127" s="61"/>
      <c r="AI127" s="61"/>
      <c r="AN127" s="61"/>
      <c r="AO127" s="60"/>
    </row>
    <row r="128" spans="1:41" ht="12.75">
      <c r="A128" s="60"/>
      <c r="B128" s="168"/>
      <c r="C128" s="61" t="s">
        <v>466</v>
      </c>
      <c r="D128" s="61"/>
      <c r="E128" s="61"/>
      <c r="F128" s="60"/>
      <c r="G128" s="77"/>
      <c r="H128" s="61"/>
      <c r="I128" s="61"/>
      <c r="J128" s="61"/>
      <c r="K128" s="61"/>
      <c r="L128" s="60"/>
      <c r="M128" s="77"/>
      <c r="N128" s="61"/>
      <c r="O128" s="61"/>
      <c r="P128" s="61"/>
      <c r="Q128" s="61"/>
      <c r="R128" s="68"/>
      <c r="S128" s="66"/>
      <c r="T128" s="168"/>
      <c r="U128" s="61" t="s">
        <v>467</v>
      </c>
      <c r="V128" s="61"/>
      <c r="W128" s="61"/>
      <c r="X128" s="60"/>
      <c r="Y128" s="77"/>
      <c r="Z128" s="61"/>
      <c r="AA128" s="61"/>
      <c r="AB128" s="61"/>
      <c r="AC128" s="61"/>
      <c r="AD128" s="61"/>
      <c r="AE128" s="61"/>
      <c r="AF128" s="61"/>
      <c r="AG128" s="61"/>
      <c r="AH128" s="61"/>
      <c r="AI128" s="61"/>
      <c r="AN128" s="61"/>
      <c r="AO128" s="60"/>
    </row>
    <row r="129" spans="1:41" ht="12.75">
      <c r="A129" s="60"/>
      <c r="B129" s="182"/>
      <c r="C129" s="61"/>
      <c r="D129" s="61"/>
      <c r="E129" s="61"/>
      <c r="F129" s="60"/>
      <c r="G129" s="77"/>
      <c r="H129" s="61"/>
      <c r="I129" s="61"/>
      <c r="J129" s="61"/>
      <c r="K129" s="61"/>
      <c r="L129" s="60"/>
      <c r="M129" s="77"/>
      <c r="N129" s="61"/>
      <c r="O129" s="61"/>
      <c r="P129" s="61"/>
      <c r="Q129" s="61"/>
      <c r="R129" s="68"/>
      <c r="S129" s="64"/>
      <c r="V129" s="61"/>
      <c r="W129" s="61"/>
      <c r="X129" s="60"/>
      <c r="Y129" s="77"/>
      <c r="Z129" s="61"/>
      <c r="AA129" s="61"/>
      <c r="AB129" s="61"/>
      <c r="AC129" s="61"/>
      <c r="AD129" s="61"/>
      <c r="AE129" s="61"/>
      <c r="AF129" s="61"/>
      <c r="AG129" s="61"/>
      <c r="AH129" s="61"/>
      <c r="AI129" s="61"/>
      <c r="AN129" s="61"/>
      <c r="AO129" s="61"/>
    </row>
    <row r="130" spans="1:41" ht="12.75">
      <c r="A130" s="60">
        <v>45</v>
      </c>
      <c r="B130" s="168"/>
      <c r="C130" s="61" t="s">
        <v>468</v>
      </c>
      <c r="D130" s="61"/>
      <c r="E130" s="61"/>
      <c r="F130" s="60"/>
      <c r="G130" s="77"/>
      <c r="H130" s="61"/>
      <c r="I130" s="61"/>
      <c r="J130" s="61"/>
      <c r="K130" s="61"/>
      <c r="L130" s="60"/>
      <c r="M130" s="77"/>
      <c r="N130" s="61"/>
      <c r="O130" s="61"/>
      <c r="P130" s="61"/>
      <c r="Q130" s="61"/>
      <c r="R130" s="68"/>
      <c r="S130" s="66">
        <v>46</v>
      </c>
      <c r="T130" s="168"/>
      <c r="U130" s="61" t="s">
        <v>469</v>
      </c>
      <c r="V130" s="61"/>
      <c r="W130" s="61"/>
      <c r="X130" s="60"/>
      <c r="Y130" s="77"/>
      <c r="Z130" s="61"/>
      <c r="AA130" s="61"/>
      <c r="AB130" s="61"/>
      <c r="AC130" s="61"/>
      <c r="AD130" s="61"/>
      <c r="AE130" s="61"/>
      <c r="AF130" s="61"/>
      <c r="AG130" s="61"/>
      <c r="AH130" s="61"/>
      <c r="AI130" s="61"/>
      <c r="AN130" s="61"/>
      <c r="AO130" s="61"/>
    </row>
    <row r="131" spans="1:41" ht="12.75">
      <c r="A131" s="60"/>
      <c r="B131" s="168"/>
      <c r="C131" s="61" t="s">
        <v>470</v>
      </c>
      <c r="D131" s="61"/>
      <c r="E131" s="61"/>
      <c r="F131" s="60"/>
      <c r="G131" s="77"/>
      <c r="H131" s="61"/>
      <c r="I131" s="61"/>
      <c r="J131" s="61"/>
      <c r="K131" s="61"/>
      <c r="L131" s="60"/>
      <c r="M131" s="77"/>
      <c r="N131" s="61"/>
      <c r="O131" s="61"/>
      <c r="P131" s="61"/>
      <c r="Q131" s="61"/>
      <c r="R131" s="68"/>
      <c r="S131" s="66"/>
      <c r="T131" s="168"/>
      <c r="U131" s="61" t="s">
        <v>471</v>
      </c>
      <c r="V131" s="61"/>
      <c r="W131" s="61"/>
      <c r="X131" s="60"/>
      <c r="Y131" s="77"/>
      <c r="Z131" s="61"/>
      <c r="AA131" s="61"/>
      <c r="AB131" s="61"/>
      <c r="AC131" s="61"/>
      <c r="AD131" s="61"/>
      <c r="AE131" s="61"/>
      <c r="AF131" s="61"/>
      <c r="AG131" s="61"/>
      <c r="AH131" s="61"/>
      <c r="AI131" s="61"/>
      <c r="AN131" s="61"/>
      <c r="AO131" s="61"/>
    </row>
    <row r="132" spans="1:41" ht="12.75">
      <c r="A132" s="60"/>
      <c r="B132" s="182"/>
      <c r="C132" s="61"/>
      <c r="D132" s="61"/>
      <c r="E132" s="61"/>
      <c r="F132" s="60"/>
      <c r="G132" s="77"/>
      <c r="H132" s="61"/>
      <c r="I132" s="61"/>
      <c r="J132" s="61"/>
      <c r="K132" s="61"/>
      <c r="L132" s="60"/>
      <c r="M132" s="77"/>
      <c r="N132" s="61"/>
      <c r="O132" s="61"/>
      <c r="P132" s="61"/>
      <c r="Q132" s="61"/>
      <c r="R132" s="68"/>
      <c r="S132" s="64"/>
      <c r="V132" s="61"/>
      <c r="W132" s="61"/>
      <c r="X132" s="60"/>
      <c r="Y132" s="77"/>
      <c r="Z132" s="61"/>
      <c r="AA132" s="61"/>
      <c r="AB132" s="61"/>
      <c r="AC132" s="61"/>
      <c r="AD132" s="61"/>
      <c r="AE132" s="61"/>
      <c r="AF132" s="61"/>
      <c r="AG132" s="61"/>
      <c r="AH132" s="61"/>
      <c r="AI132" s="61"/>
      <c r="AN132" s="61"/>
      <c r="AO132" s="61"/>
    </row>
    <row r="133" spans="1:41" ht="12.75">
      <c r="A133" s="60">
        <v>47</v>
      </c>
      <c r="B133" s="168"/>
      <c r="C133" s="61" t="s">
        <v>472</v>
      </c>
      <c r="D133" s="61"/>
      <c r="E133" s="61"/>
      <c r="F133" s="60"/>
      <c r="G133" s="77"/>
      <c r="H133" s="61"/>
      <c r="I133" s="61"/>
      <c r="J133" s="61"/>
      <c r="K133" s="61"/>
      <c r="L133" s="60"/>
      <c r="M133" s="77"/>
      <c r="N133" s="61"/>
      <c r="O133" s="61"/>
      <c r="P133" s="61"/>
      <c r="Q133" s="61"/>
      <c r="R133" s="68"/>
      <c r="S133" s="79">
        <v>48</v>
      </c>
      <c r="T133" s="168"/>
      <c r="U133" s="61" t="s">
        <v>473</v>
      </c>
      <c r="V133" s="61"/>
      <c r="W133" s="61"/>
      <c r="X133" s="60"/>
      <c r="Y133" s="77"/>
      <c r="Z133" s="61"/>
      <c r="AA133" s="61"/>
      <c r="AB133" s="61"/>
      <c r="AC133" s="61"/>
      <c r="AD133" s="61"/>
      <c r="AE133" s="61"/>
      <c r="AF133" s="61"/>
      <c r="AG133" s="61"/>
      <c r="AH133" s="61"/>
      <c r="AI133" s="61"/>
      <c r="AN133" s="61"/>
      <c r="AO133" s="61"/>
    </row>
    <row r="134" spans="1:41" ht="12.75">
      <c r="A134" s="60"/>
      <c r="B134" s="168"/>
      <c r="C134" s="61" t="s">
        <v>474</v>
      </c>
      <c r="D134" s="61"/>
      <c r="E134" s="61"/>
      <c r="F134" s="60"/>
      <c r="G134" s="77"/>
      <c r="H134" s="61"/>
      <c r="I134" s="61"/>
      <c r="J134" s="61"/>
      <c r="K134" s="61"/>
      <c r="L134" s="60"/>
      <c r="M134" s="77"/>
      <c r="N134" s="61"/>
      <c r="O134" s="61"/>
      <c r="P134" s="61"/>
      <c r="Q134" s="61"/>
      <c r="R134" s="68"/>
      <c r="S134" s="79"/>
      <c r="T134" s="168"/>
      <c r="U134" s="61" t="s">
        <v>475</v>
      </c>
      <c r="V134" s="61"/>
      <c r="W134" s="61"/>
      <c r="X134" s="60"/>
      <c r="Y134" s="77"/>
      <c r="Z134" s="61"/>
      <c r="AA134" s="61"/>
      <c r="AB134" s="61"/>
      <c r="AC134" s="61"/>
      <c r="AD134" s="61"/>
      <c r="AE134" s="61"/>
      <c r="AF134" s="61"/>
      <c r="AG134" s="61"/>
      <c r="AH134" s="61"/>
      <c r="AI134" s="61"/>
      <c r="AN134" s="61"/>
      <c r="AO134" s="61"/>
    </row>
    <row r="135" spans="1:41" ht="12.75">
      <c r="A135" s="60"/>
      <c r="B135" s="182"/>
      <c r="C135" s="61"/>
      <c r="D135" s="61"/>
      <c r="E135" s="61"/>
      <c r="F135" s="60"/>
      <c r="G135" s="77"/>
      <c r="H135" s="61"/>
      <c r="I135" s="61"/>
      <c r="J135" s="61"/>
      <c r="K135" s="61"/>
      <c r="L135" s="60"/>
      <c r="M135" s="77"/>
      <c r="N135" s="61"/>
      <c r="O135" s="61"/>
      <c r="P135" s="61"/>
      <c r="Q135" s="61"/>
      <c r="R135" s="68"/>
      <c r="S135" s="64"/>
      <c r="V135" s="61"/>
      <c r="W135" s="61"/>
      <c r="X135" s="60"/>
      <c r="Y135" s="77"/>
      <c r="Z135" s="61"/>
      <c r="AA135" s="61"/>
      <c r="AB135" s="61"/>
      <c r="AC135" s="61"/>
      <c r="AD135" s="61"/>
      <c r="AE135" s="61"/>
      <c r="AF135" s="61"/>
      <c r="AG135" s="61"/>
      <c r="AH135" s="61"/>
      <c r="AI135" s="61"/>
      <c r="AN135" s="61"/>
      <c r="AO135" s="61"/>
    </row>
    <row r="136" spans="1:35" ht="12.75">
      <c r="A136" s="80">
        <v>49</v>
      </c>
      <c r="B136" s="168"/>
      <c r="C136" s="61" t="s">
        <v>450</v>
      </c>
      <c r="D136" s="61"/>
      <c r="E136" s="61"/>
      <c r="F136" s="60"/>
      <c r="G136" s="77"/>
      <c r="H136" s="61"/>
      <c r="I136" s="61"/>
      <c r="J136" s="61"/>
      <c r="K136" s="61"/>
      <c r="L136" s="60"/>
      <c r="M136" s="77"/>
      <c r="N136" s="61"/>
      <c r="O136" s="61"/>
      <c r="P136" s="61"/>
      <c r="Q136" s="61"/>
      <c r="R136" s="68"/>
      <c r="S136" s="79">
        <v>50</v>
      </c>
      <c r="T136" s="168"/>
      <c r="U136" s="61" t="s">
        <v>476</v>
      </c>
      <c r="V136" s="61"/>
      <c r="W136" s="61"/>
      <c r="X136" s="60"/>
      <c r="Y136" s="77"/>
      <c r="Z136" s="61"/>
      <c r="AA136" s="61"/>
      <c r="AB136" s="61"/>
      <c r="AC136" s="61"/>
      <c r="AD136" s="61"/>
      <c r="AE136" s="61"/>
      <c r="AF136" s="61"/>
      <c r="AG136" s="61"/>
      <c r="AH136" s="61"/>
      <c r="AI136" s="61"/>
    </row>
    <row r="137" spans="1:35" ht="12.75">
      <c r="A137" s="80"/>
      <c r="B137" s="168"/>
      <c r="C137" s="61" t="s">
        <v>477</v>
      </c>
      <c r="D137" s="61"/>
      <c r="E137" s="61"/>
      <c r="F137" s="60"/>
      <c r="G137" s="77"/>
      <c r="H137" s="61"/>
      <c r="I137" s="61"/>
      <c r="J137" s="61"/>
      <c r="K137" s="61"/>
      <c r="L137" s="60"/>
      <c r="M137" s="77"/>
      <c r="N137" s="61"/>
      <c r="O137" s="61"/>
      <c r="P137" s="61"/>
      <c r="Q137" s="61"/>
      <c r="R137" s="68"/>
      <c r="S137" s="79"/>
      <c r="T137" s="168"/>
      <c r="U137" s="61" t="s">
        <v>478</v>
      </c>
      <c r="V137" s="61"/>
      <c r="W137" s="61"/>
      <c r="X137" s="60"/>
      <c r="Y137" s="77"/>
      <c r="Z137" s="61"/>
      <c r="AA137" s="61"/>
      <c r="AB137" s="61"/>
      <c r="AC137" s="61"/>
      <c r="AD137" s="61"/>
      <c r="AE137" s="61"/>
      <c r="AF137" s="61"/>
      <c r="AG137" s="61"/>
      <c r="AH137" s="61"/>
      <c r="AI137" s="61"/>
    </row>
    <row r="138" spans="1:35" ht="12.75">
      <c r="A138" s="60"/>
      <c r="B138" s="182"/>
      <c r="C138" s="61"/>
      <c r="D138" s="61"/>
      <c r="E138" s="61"/>
      <c r="F138" s="60"/>
      <c r="G138" s="77"/>
      <c r="H138" s="61"/>
      <c r="I138" s="61"/>
      <c r="J138" s="61"/>
      <c r="K138" s="61"/>
      <c r="L138" s="60"/>
      <c r="M138" s="77"/>
      <c r="N138" s="61"/>
      <c r="O138" s="61"/>
      <c r="P138" s="61"/>
      <c r="Q138" s="61"/>
      <c r="R138" s="68"/>
      <c r="V138" s="61"/>
      <c r="W138" s="61"/>
      <c r="X138" s="60"/>
      <c r="Y138" s="77"/>
      <c r="Z138" s="61"/>
      <c r="AA138" s="61"/>
      <c r="AB138" s="61"/>
      <c r="AC138" s="61"/>
      <c r="AD138" s="61"/>
      <c r="AE138" s="61"/>
      <c r="AF138" s="61"/>
      <c r="AG138" s="61"/>
      <c r="AH138" s="61"/>
      <c r="AI138" s="61"/>
    </row>
    <row r="139" spans="1:35" ht="12.75">
      <c r="A139" s="80">
        <v>51</v>
      </c>
      <c r="B139" s="168"/>
      <c r="C139" s="61" t="s">
        <v>479</v>
      </c>
      <c r="D139" s="61"/>
      <c r="E139" s="61"/>
      <c r="F139" s="60"/>
      <c r="G139" s="77"/>
      <c r="H139" s="61"/>
      <c r="I139" s="61"/>
      <c r="J139" s="61"/>
      <c r="K139" s="61"/>
      <c r="L139" s="60"/>
      <c r="M139" s="77"/>
      <c r="N139" s="61"/>
      <c r="O139" s="61"/>
      <c r="P139" s="61"/>
      <c r="Q139" s="61"/>
      <c r="R139" s="68"/>
      <c r="S139" s="79">
        <v>52</v>
      </c>
      <c r="T139" s="168"/>
      <c r="U139" s="61" t="s">
        <v>480</v>
      </c>
      <c r="V139" s="61"/>
      <c r="W139" s="61"/>
      <c r="X139" s="60"/>
      <c r="Y139" s="77"/>
      <c r="Z139" s="61"/>
      <c r="AA139" s="61"/>
      <c r="AB139" s="61"/>
      <c r="AC139" s="61"/>
      <c r="AD139" s="61"/>
      <c r="AE139" s="61"/>
      <c r="AF139" s="61"/>
      <c r="AG139" s="61"/>
      <c r="AH139" s="61"/>
      <c r="AI139" s="61"/>
    </row>
    <row r="140" spans="1:35" ht="12.75">
      <c r="A140" s="80"/>
      <c r="B140" s="168"/>
      <c r="C140" s="61" t="s">
        <v>480</v>
      </c>
      <c r="D140" s="61"/>
      <c r="E140" s="61"/>
      <c r="F140" s="60"/>
      <c r="G140" s="77"/>
      <c r="H140" s="61"/>
      <c r="I140" s="61"/>
      <c r="J140" s="61"/>
      <c r="K140" s="61"/>
      <c r="L140" s="60"/>
      <c r="M140" s="77"/>
      <c r="N140" s="61"/>
      <c r="O140" s="61"/>
      <c r="P140" s="61"/>
      <c r="Q140" s="61"/>
      <c r="R140" s="68"/>
      <c r="S140" s="79"/>
      <c r="T140" s="168"/>
      <c r="U140" s="61" t="s">
        <v>481</v>
      </c>
      <c r="V140" s="61"/>
      <c r="W140" s="61"/>
      <c r="X140" s="60"/>
      <c r="Y140" s="77"/>
      <c r="Z140" s="61"/>
      <c r="AA140" s="61"/>
      <c r="AB140" s="61"/>
      <c r="AC140" s="61"/>
      <c r="AD140" s="61"/>
      <c r="AE140" s="61"/>
      <c r="AF140" s="61"/>
      <c r="AG140" s="61"/>
      <c r="AH140" s="61"/>
      <c r="AI140" s="61"/>
    </row>
    <row r="141" spans="1:35" ht="12.75">
      <c r="A141" s="60"/>
      <c r="B141" s="182"/>
      <c r="C141" s="61"/>
      <c r="D141" s="61"/>
      <c r="E141" s="61"/>
      <c r="F141" s="60"/>
      <c r="G141" s="77"/>
      <c r="H141" s="61"/>
      <c r="I141" s="61"/>
      <c r="J141" s="61"/>
      <c r="K141" s="61"/>
      <c r="L141" s="60"/>
      <c r="M141" s="77"/>
      <c r="N141" s="61"/>
      <c r="O141" s="61"/>
      <c r="P141" s="61"/>
      <c r="Q141" s="61"/>
      <c r="R141" s="68"/>
      <c r="S141" s="64"/>
      <c r="V141" s="61"/>
      <c r="W141" s="61"/>
      <c r="X141" s="60"/>
      <c r="Y141" s="77"/>
      <c r="Z141" s="61"/>
      <c r="AA141" s="61"/>
      <c r="AB141" s="61"/>
      <c r="AC141" s="61"/>
      <c r="AD141" s="61"/>
      <c r="AE141" s="61"/>
      <c r="AF141" s="61"/>
      <c r="AG141" s="61"/>
      <c r="AH141" s="61"/>
      <c r="AI141" s="61"/>
    </row>
    <row r="142" spans="1:35" ht="12.75">
      <c r="A142" s="80">
        <v>53</v>
      </c>
      <c r="B142" s="168"/>
      <c r="C142" s="61" t="s">
        <v>482</v>
      </c>
      <c r="D142" s="61"/>
      <c r="E142" s="61"/>
      <c r="F142" s="60"/>
      <c r="G142" s="77"/>
      <c r="H142" s="61"/>
      <c r="I142" s="61"/>
      <c r="J142" s="61"/>
      <c r="K142" s="61"/>
      <c r="L142" s="60"/>
      <c r="M142" s="77"/>
      <c r="N142" s="61"/>
      <c r="O142" s="61"/>
      <c r="P142" s="61"/>
      <c r="Q142" s="61"/>
      <c r="R142" s="68"/>
      <c r="S142" s="79">
        <v>54</v>
      </c>
      <c r="T142" s="168"/>
      <c r="U142" s="61" t="s">
        <v>483</v>
      </c>
      <c r="V142" s="61"/>
      <c r="W142" s="61"/>
      <c r="X142" s="60"/>
      <c r="Y142" s="77"/>
      <c r="Z142" s="61"/>
      <c r="AA142" s="61"/>
      <c r="AB142" s="61"/>
      <c r="AC142" s="61"/>
      <c r="AD142" s="61"/>
      <c r="AE142" s="61"/>
      <c r="AF142" s="61"/>
      <c r="AG142" s="61"/>
      <c r="AH142" s="61"/>
      <c r="AI142" s="61"/>
    </row>
    <row r="143" spans="1:35" ht="12.75">
      <c r="A143" s="80"/>
      <c r="B143" s="168"/>
      <c r="C143" s="61" t="s">
        <v>484</v>
      </c>
      <c r="D143" s="61"/>
      <c r="E143" s="61"/>
      <c r="F143" s="60"/>
      <c r="G143" s="77"/>
      <c r="H143" s="61"/>
      <c r="I143" s="61"/>
      <c r="J143" s="61"/>
      <c r="K143" s="61"/>
      <c r="L143" s="60"/>
      <c r="M143" s="77"/>
      <c r="N143" s="61"/>
      <c r="O143" s="61"/>
      <c r="P143" s="61"/>
      <c r="Q143" s="61"/>
      <c r="R143" s="68"/>
      <c r="S143" s="79"/>
      <c r="T143" s="168"/>
      <c r="U143" s="61" t="s">
        <v>485</v>
      </c>
      <c r="V143" s="61"/>
      <c r="W143" s="61"/>
      <c r="X143" s="60"/>
      <c r="Y143" s="77"/>
      <c r="Z143" s="61"/>
      <c r="AA143" s="61"/>
      <c r="AB143" s="61"/>
      <c r="AC143" s="61"/>
      <c r="AD143" s="61"/>
      <c r="AE143" s="61"/>
      <c r="AF143" s="61"/>
      <c r="AG143" s="61"/>
      <c r="AH143" s="61"/>
      <c r="AI143" s="61"/>
    </row>
    <row r="144" spans="1:35" ht="12.75">
      <c r="A144" s="60"/>
      <c r="B144" s="182"/>
      <c r="C144" s="61"/>
      <c r="D144" s="61"/>
      <c r="E144" s="61"/>
      <c r="F144" s="60"/>
      <c r="G144" s="77"/>
      <c r="H144" s="61"/>
      <c r="I144" s="61"/>
      <c r="J144" s="61"/>
      <c r="K144" s="61"/>
      <c r="L144" s="60"/>
      <c r="M144" s="77"/>
      <c r="N144" s="61"/>
      <c r="O144" s="61"/>
      <c r="P144" s="61"/>
      <c r="Q144" s="61"/>
      <c r="R144" s="68"/>
      <c r="S144" s="64"/>
      <c r="V144" s="61"/>
      <c r="W144" s="61"/>
      <c r="X144" s="60"/>
      <c r="Y144" s="77"/>
      <c r="Z144" s="61"/>
      <c r="AA144" s="61"/>
      <c r="AB144" s="61"/>
      <c r="AC144" s="61"/>
      <c r="AD144" s="61"/>
      <c r="AE144" s="61"/>
      <c r="AF144" s="61"/>
      <c r="AG144" s="61"/>
      <c r="AH144" s="61"/>
      <c r="AI144" s="61"/>
    </row>
    <row r="145" spans="1:35" ht="12.75">
      <c r="A145" s="80">
        <v>55</v>
      </c>
      <c r="B145" s="168"/>
      <c r="C145" s="61" t="s">
        <v>453</v>
      </c>
      <c r="D145" s="61"/>
      <c r="E145" s="61"/>
      <c r="F145" s="60"/>
      <c r="G145" s="77"/>
      <c r="H145" s="61"/>
      <c r="I145" s="61"/>
      <c r="J145" s="61"/>
      <c r="K145" s="61"/>
      <c r="L145" s="60"/>
      <c r="M145" s="77"/>
      <c r="N145" s="61"/>
      <c r="O145" s="61"/>
      <c r="P145" s="61"/>
      <c r="Q145" s="61"/>
      <c r="R145" s="68"/>
      <c r="S145" s="79">
        <v>56</v>
      </c>
      <c r="T145" s="168"/>
      <c r="U145" s="61" t="s">
        <v>486</v>
      </c>
      <c r="X145" s="60"/>
      <c r="Y145" s="77"/>
      <c r="Z145" s="61"/>
      <c r="AA145" s="61"/>
      <c r="AB145" s="61"/>
      <c r="AC145" s="61"/>
      <c r="AD145" s="61"/>
      <c r="AE145" s="61"/>
      <c r="AF145" s="61"/>
      <c r="AG145" s="61"/>
      <c r="AH145" s="61"/>
      <c r="AI145" s="61"/>
    </row>
    <row r="146" spans="1:35" ht="12.75">
      <c r="A146" s="80"/>
      <c r="B146" s="168"/>
      <c r="C146" s="61" t="s">
        <v>487</v>
      </c>
      <c r="D146" s="61"/>
      <c r="E146" s="61"/>
      <c r="F146" s="60"/>
      <c r="G146" s="77"/>
      <c r="H146" s="61"/>
      <c r="I146" s="61"/>
      <c r="J146" s="61"/>
      <c r="K146" s="61"/>
      <c r="L146" s="60"/>
      <c r="M146" s="77"/>
      <c r="N146" s="61"/>
      <c r="O146" s="61"/>
      <c r="P146" s="61"/>
      <c r="Q146" s="61"/>
      <c r="R146" s="68"/>
      <c r="S146" s="79"/>
      <c r="T146" s="168"/>
      <c r="U146" s="61" t="s">
        <v>488</v>
      </c>
      <c r="X146" s="60"/>
      <c r="Y146" s="77"/>
      <c r="Z146" s="61"/>
      <c r="AA146" s="61"/>
      <c r="AB146" s="61"/>
      <c r="AC146" s="61"/>
      <c r="AD146" s="61"/>
      <c r="AE146" s="61"/>
      <c r="AF146" s="61"/>
      <c r="AG146" s="61"/>
      <c r="AH146" s="61"/>
      <c r="AI146" s="61"/>
    </row>
    <row r="147" spans="1:19" ht="12.75">
      <c r="A147" s="56"/>
      <c r="B147" s="1"/>
      <c r="R147" s="62"/>
      <c r="S147" s="64"/>
    </row>
    <row r="148" spans="1:21" ht="12.75">
      <c r="A148" s="80">
        <v>57</v>
      </c>
      <c r="B148" s="168"/>
      <c r="C148" s="61" t="s">
        <v>489</v>
      </c>
      <c r="R148" s="62"/>
      <c r="S148" s="79">
        <v>58</v>
      </c>
      <c r="T148" s="168"/>
      <c r="U148" s="61" t="s">
        <v>490</v>
      </c>
    </row>
    <row r="149" spans="1:35" ht="12.75">
      <c r="A149" s="80"/>
      <c r="B149" s="168"/>
      <c r="C149" s="61" t="s">
        <v>491</v>
      </c>
      <c r="D149" s="61"/>
      <c r="E149" s="61"/>
      <c r="F149" s="60"/>
      <c r="G149" s="77"/>
      <c r="H149" s="61"/>
      <c r="I149" s="61"/>
      <c r="J149" s="61"/>
      <c r="K149" s="61"/>
      <c r="L149" s="60"/>
      <c r="M149" s="77"/>
      <c r="N149" s="61"/>
      <c r="O149" s="61"/>
      <c r="P149" s="61"/>
      <c r="Q149" s="61"/>
      <c r="R149" s="68"/>
      <c r="S149" s="79"/>
      <c r="T149" s="168"/>
      <c r="U149" s="61" t="s">
        <v>493</v>
      </c>
      <c r="X149" s="60"/>
      <c r="Y149" s="77"/>
      <c r="Z149" s="61"/>
      <c r="AA149" s="61"/>
      <c r="AB149" s="61"/>
      <c r="AC149" s="61"/>
      <c r="AD149" s="61"/>
      <c r="AE149" s="61"/>
      <c r="AF149" s="61"/>
      <c r="AG149" s="61"/>
      <c r="AH149" s="61"/>
      <c r="AI149" s="61"/>
    </row>
    <row r="150" spans="1:35" ht="13.5" thickBot="1">
      <c r="A150" s="60"/>
      <c r="B150" s="70"/>
      <c r="C150" s="61"/>
      <c r="D150" s="61"/>
      <c r="E150" s="61"/>
      <c r="F150" s="60"/>
      <c r="G150" s="77"/>
      <c r="H150" s="61"/>
      <c r="I150" s="61"/>
      <c r="J150" s="61"/>
      <c r="K150" s="61"/>
      <c r="L150" s="60"/>
      <c r="M150" s="77"/>
      <c r="N150" s="61"/>
      <c r="O150" s="61"/>
      <c r="P150" s="61"/>
      <c r="Q150" s="61"/>
      <c r="R150" s="60"/>
      <c r="S150" s="66"/>
      <c r="T150" s="70"/>
      <c r="U150" s="61"/>
      <c r="X150" s="60"/>
      <c r="Y150" s="77"/>
      <c r="Z150" s="61"/>
      <c r="AA150" s="61"/>
      <c r="AB150" s="61"/>
      <c r="AC150" s="61"/>
      <c r="AD150" s="61"/>
      <c r="AE150" s="61"/>
      <c r="AF150" s="61"/>
      <c r="AG150" s="61"/>
      <c r="AH150" s="61"/>
      <c r="AI150" s="61"/>
    </row>
    <row r="151" spans="1:38" ht="13.5" thickTop="1">
      <c r="A151" s="353" t="s">
        <v>95</v>
      </c>
      <c r="B151" s="353"/>
      <c r="C151" s="353"/>
      <c r="D151" s="57" t="s">
        <v>353</v>
      </c>
      <c r="E151" s="57"/>
      <c r="F151" s="57"/>
      <c r="G151" s="57"/>
      <c r="H151" s="57"/>
      <c r="I151" s="57"/>
      <c r="J151" s="57"/>
      <c r="K151" s="57"/>
      <c r="L151" s="57"/>
      <c r="M151" s="57"/>
      <c r="N151" s="57"/>
      <c r="O151" s="57"/>
      <c r="P151" s="57"/>
      <c r="Q151" s="57"/>
      <c r="R151" s="57"/>
      <c r="S151" s="57"/>
      <c r="T151" s="57"/>
      <c r="U151" s="57"/>
      <c r="V151" s="57"/>
      <c r="W151" s="57"/>
      <c r="X151" s="57"/>
      <c r="Y151" s="58"/>
      <c r="Z151" s="58"/>
      <c r="AA151" s="58"/>
      <c r="AB151" s="58"/>
      <c r="AC151" s="58"/>
      <c r="AD151" s="58"/>
      <c r="AE151" s="58"/>
      <c r="AF151" s="58"/>
      <c r="AG151" s="58"/>
      <c r="AH151" s="58"/>
      <c r="AI151" s="58"/>
      <c r="AJ151" s="58"/>
      <c r="AK151" s="56"/>
      <c r="AL151" s="56"/>
    </row>
    <row r="152" spans="22:37" ht="12.75">
      <c r="V152" s="60"/>
      <c r="W152" s="56"/>
      <c r="X152" s="61"/>
      <c r="Y152" s="61"/>
      <c r="Z152" s="61"/>
      <c r="AA152" s="61"/>
      <c r="AB152" s="61"/>
      <c r="AC152" s="61"/>
      <c r="AD152" s="61"/>
      <c r="AE152" s="61"/>
      <c r="AF152" s="61"/>
      <c r="AG152" s="61"/>
      <c r="AH152" s="61"/>
      <c r="AI152" s="61"/>
      <c r="AJ152" s="61"/>
      <c r="AK152" s="61"/>
    </row>
    <row r="153" spans="1:37" ht="12.75">
      <c r="A153" s="63" t="s">
        <v>494</v>
      </c>
      <c r="B153" s="61"/>
      <c r="E153" s="61"/>
      <c r="F153" s="61"/>
      <c r="G153" s="61"/>
      <c r="H153" s="61"/>
      <c r="I153" s="61"/>
      <c r="J153" s="61"/>
      <c r="K153" s="61"/>
      <c r="L153" s="61"/>
      <c r="M153" s="61"/>
      <c r="N153" s="61"/>
      <c r="O153" s="61"/>
      <c r="P153" s="61"/>
      <c r="Q153" s="61"/>
      <c r="R153" s="68"/>
      <c r="S153" s="63" t="s">
        <v>495</v>
      </c>
      <c r="T153" s="61"/>
      <c r="U153" s="61"/>
      <c r="Z153" s="61"/>
      <c r="AA153" s="61"/>
      <c r="AB153" s="61"/>
      <c r="AC153" s="61"/>
      <c r="AD153" s="61"/>
      <c r="AE153" s="61"/>
      <c r="AF153" s="61"/>
      <c r="AG153" s="61"/>
      <c r="AH153" s="61"/>
      <c r="AI153" s="61"/>
      <c r="AJ153" s="61"/>
      <c r="AK153" s="61"/>
    </row>
    <row r="154" spans="1:37" ht="12.75">
      <c r="A154" s="61"/>
      <c r="B154" s="168"/>
      <c r="C154" s="61" t="s">
        <v>496</v>
      </c>
      <c r="G154" s="61"/>
      <c r="H154" s="61"/>
      <c r="I154" s="61"/>
      <c r="J154" s="61"/>
      <c r="K154" s="61"/>
      <c r="L154" s="61"/>
      <c r="M154" s="61"/>
      <c r="N154" s="61"/>
      <c r="O154" s="61"/>
      <c r="P154" s="61"/>
      <c r="Q154" s="61"/>
      <c r="R154" s="68"/>
      <c r="S154" s="61"/>
      <c r="T154" s="168"/>
      <c r="U154" s="61" t="s">
        <v>497</v>
      </c>
      <c r="Z154" s="61"/>
      <c r="AA154" s="61"/>
      <c r="AB154" s="61"/>
      <c r="AC154" s="61"/>
      <c r="AD154" s="61"/>
      <c r="AE154" s="61"/>
      <c r="AF154" s="61"/>
      <c r="AG154" s="61"/>
      <c r="AH154" s="61"/>
      <c r="AI154" s="61"/>
      <c r="AJ154" s="61"/>
      <c r="AK154" s="61"/>
    </row>
    <row r="155" spans="3:37" ht="12.75">
      <c r="C155" s="61" t="s">
        <v>498</v>
      </c>
      <c r="G155" s="61"/>
      <c r="H155" s="61"/>
      <c r="I155" s="61"/>
      <c r="J155" s="61"/>
      <c r="K155" s="61"/>
      <c r="L155" s="61"/>
      <c r="M155" s="61"/>
      <c r="N155" s="61"/>
      <c r="O155" s="61"/>
      <c r="P155" s="61"/>
      <c r="Q155" s="61"/>
      <c r="R155" s="68"/>
      <c r="U155" s="61" t="s">
        <v>499</v>
      </c>
      <c r="Z155" s="61"/>
      <c r="AA155" s="61"/>
      <c r="AB155" s="61"/>
      <c r="AC155" s="61"/>
      <c r="AD155" s="61"/>
      <c r="AE155" s="61"/>
      <c r="AF155" s="61"/>
      <c r="AG155" s="61"/>
      <c r="AH155" s="61"/>
      <c r="AI155" s="61"/>
      <c r="AJ155" s="61"/>
      <c r="AK155" s="61"/>
    </row>
    <row r="156" spans="2:37" ht="12.75">
      <c r="B156" s="168"/>
      <c r="C156" s="61" t="s">
        <v>500</v>
      </c>
      <c r="D156" s="61"/>
      <c r="E156" s="77"/>
      <c r="F156" s="61"/>
      <c r="G156" s="61"/>
      <c r="H156" s="61"/>
      <c r="I156" s="61"/>
      <c r="J156" s="61"/>
      <c r="K156" s="61"/>
      <c r="L156" s="61"/>
      <c r="M156" s="61"/>
      <c r="N156" s="61"/>
      <c r="O156" s="61"/>
      <c r="P156" s="61"/>
      <c r="Q156" s="61"/>
      <c r="R156" s="68"/>
      <c r="T156" s="168"/>
      <c r="U156" s="61" t="s">
        <v>501</v>
      </c>
      <c r="Z156" s="61"/>
      <c r="AA156" s="61"/>
      <c r="AB156" s="61"/>
      <c r="AC156" s="61"/>
      <c r="AD156" s="61"/>
      <c r="AE156" s="61"/>
      <c r="AF156" s="61"/>
      <c r="AG156" s="61"/>
      <c r="AH156" s="61"/>
      <c r="AI156" s="61"/>
      <c r="AJ156" s="61"/>
      <c r="AK156" s="61"/>
    </row>
    <row r="157" spans="4:37" ht="12.75">
      <c r="D157" s="61"/>
      <c r="G157" s="61"/>
      <c r="H157" s="61"/>
      <c r="I157" s="61"/>
      <c r="J157" s="61"/>
      <c r="K157" s="61"/>
      <c r="L157" s="61"/>
      <c r="M157" s="61"/>
      <c r="N157" s="61"/>
      <c r="O157" s="61"/>
      <c r="P157" s="61"/>
      <c r="Q157" s="61"/>
      <c r="R157" s="68"/>
      <c r="Z157" s="61"/>
      <c r="AA157" s="61"/>
      <c r="AB157" s="61"/>
      <c r="AC157" s="61"/>
      <c r="AD157" s="61"/>
      <c r="AE157" s="61"/>
      <c r="AF157" s="61"/>
      <c r="AG157" s="61"/>
      <c r="AH157" s="61"/>
      <c r="AI157" s="61"/>
      <c r="AJ157" s="61"/>
      <c r="AK157" s="61"/>
    </row>
    <row r="158" spans="1:37" ht="12.75">
      <c r="A158" s="63" t="s">
        <v>502</v>
      </c>
      <c r="B158" s="61"/>
      <c r="D158" s="61"/>
      <c r="E158" s="61"/>
      <c r="F158" s="61"/>
      <c r="G158" s="61"/>
      <c r="H158" s="61"/>
      <c r="I158" s="61"/>
      <c r="J158" s="61"/>
      <c r="K158" s="61"/>
      <c r="L158" s="61"/>
      <c r="M158" s="61"/>
      <c r="N158" s="61"/>
      <c r="O158" s="61"/>
      <c r="P158" s="61"/>
      <c r="Q158" s="61"/>
      <c r="R158" s="68"/>
      <c r="S158" s="63" t="s">
        <v>503</v>
      </c>
      <c r="T158" s="61"/>
      <c r="U158" s="61"/>
      <c r="Z158" s="61"/>
      <c r="AA158" s="61"/>
      <c r="AB158" s="61"/>
      <c r="AC158" s="61"/>
      <c r="AD158" s="61"/>
      <c r="AE158" s="61"/>
      <c r="AF158" s="61"/>
      <c r="AG158" s="61"/>
      <c r="AH158" s="61"/>
      <c r="AI158" s="61"/>
      <c r="AJ158" s="61"/>
      <c r="AK158" s="61"/>
    </row>
    <row r="159" spans="2:37" ht="12.75">
      <c r="B159" s="63" t="s">
        <v>504</v>
      </c>
      <c r="D159" s="61"/>
      <c r="E159" s="61"/>
      <c r="F159" s="61"/>
      <c r="G159" s="61"/>
      <c r="H159" s="61"/>
      <c r="I159" s="61"/>
      <c r="J159" s="61"/>
      <c r="K159" s="61"/>
      <c r="L159" s="61"/>
      <c r="M159" s="61"/>
      <c r="N159" s="61"/>
      <c r="O159" s="61"/>
      <c r="P159" s="61"/>
      <c r="Q159" s="61"/>
      <c r="R159" s="68"/>
      <c r="S159" s="61"/>
      <c r="T159" s="168"/>
      <c r="U159" s="61" t="s">
        <v>505</v>
      </c>
      <c r="Z159" s="61"/>
      <c r="AA159" s="61"/>
      <c r="AB159" s="61"/>
      <c r="AC159" s="61"/>
      <c r="AD159" s="61"/>
      <c r="AE159" s="61"/>
      <c r="AF159" s="61"/>
      <c r="AG159" s="61"/>
      <c r="AH159" s="61"/>
      <c r="AI159" s="61"/>
      <c r="AJ159" s="61"/>
      <c r="AK159" s="61"/>
    </row>
    <row r="160" spans="1:37" ht="12.75">
      <c r="A160" s="56"/>
      <c r="B160" s="168"/>
      <c r="C160" s="61" t="s">
        <v>506</v>
      </c>
      <c r="D160" s="61"/>
      <c r="E160" s="61"/>
      <c r="F160" s="61"/>
      <c r="G160" s="61"/>
      <c r="H160" s="61"/>
      <c r="I160" s="61"/>
      <c r="J160" s="61"/>
      <c r="K160" s="61"/>
      <c r="L160" s="61"/>
      <c r="M160" s="61"/>
      <c r="N160" s="61"/>
      <c r="O160" s="61"/>
      <c r="P160" s="61"/>
      <c r="Q160" s="61"/>
      <c r="R160" s="68"/>
      <c r="S160" s="61"/>
      <c r="T160" s="168"/>
      <c r="U160" s="61" t="s">
        <v>507</v>
      </c>
      <c r="Z160" s="61"/>
      <c r="AA160" s="61"/>
      <c r="AB160" s="61"/>
      <c r="AC160" s="61"/>
      <c r="AD160" s="61"/>
      <c r="AE160" s="61"/>
      <c r="AF160" s="61"/>
      <c r="AG160" s="61"/>
      <c r="AH160" s="61"/>
      <c r="AI160" s="61"/>
      <c r="AJ160" s="61"/>
      <c r="AK160" s="61"/>
    </row>
    <row r="161" spans="1:37" ht="12.75">
      <c r="A161" s="56"/>
      <c r="B161" s="168"/>
      <c r="C161" s="61" t="s">
        <v>508</v>
      </c>
      <c r="D161" s="61"/>
      <c r="E161" s="61"/>
      <c r="F161" s="61"/>
      <c r="G161" s="61"/>
      <c r="H161" s="61"/>
      <c r="I161" s="61"/>
      <c r="J161" s="61"/>
      <c r="K161" s="61"/>
      <c r="L161" s="61"/>
      <c r="M161" s="61"/>
      <c r="N161" s="61"/>
      <c r="O161" s="61"/>
      <c r="P161" s="61"/>
      <c r="Q161" s="61"/>
      <c r="R161" s="68"/>
      <c r="Z161" s="61"/>
      <c r="AA161" s="61"/>
      <c r="AB161" s="61"/>
      <c r="AC161" s="61"/>
      <c r="AD161" s="61"/>
      <c r="AE161" s="61"/>
      <c r="AF161" s="61"/>
      <c r="AG161" s="61"/>
      <c r="AH161" s="61"/>
      <c r="AI161" s="61"/>
      <c r="AJ161" s="61"/>
      <c r="AK161" s="61"/>
    </row>
    <row r="162" spans="1:37" ht="12.75">
      <c r="A162" s="56"/>
      <c r="D162" s="61"/>
      <c r="E162" s="61"/>
      <c r="F162" s="61"/>
      <c r="G162" s="61"/>
      <c r="H162" s="61"/>
      <c r="I162" s="61"/>
      <c r="J162" s="61"/>
      <c r="K162" s="61"/>
      <c r="L162" s="61"/>
      <c r="M162" s="61"/>
      <c r="N162" s="61"/>
      <c r="O162" s="61"/>
      <c r="P162" s="61"/>
      <c r="Q162" s="61"/>
      <c r="R162" s="68"/>
      <c r="X162" s="61"/>
      <c r="Y162" s="61"/>
      <c r="Z162" s="61"/>
      <c r="AA162" s="61"/>
      <c r="AB162" s="61"/>
      <c r="AC162" s="61"/>
      <c r="AD162" s="61"/>
      <c r="AE162" s="61"/>
      <c r="AF162" s="61"/>
      <c r="AG162" s="61"/>
      <c r="AH162" s="61"/>
      <c r="AI162" s="61"/>
      <c r="AJ162" s="61"/>
      <c r="AK162" s="61"/>
    </row>
    <row r="163" spans="1:37" ht="12.75">
      <c r="A163" s="59" t="s">
        <v>509</v>
      </c>
      <c r="B163" s="61"/>
      <c r="C163" s="61"/>
      <c r="D163" s="61"/>
      <c r="E163" s="61"/>
      <c r="F163" s="61"/>
      <c r="G163" s="61"/>
      <c r="H163" s="61"/>
      <c r="I163" s="61"/>
      <c r="J163" s="61"/>
      <c r="K163" s="61"/>
      <c r="L163" s="61"/>
      <c r="M163" s="61"/>
      <c r="N163" s="61"/>
      <c r="O163" s="61"/>
      <c r="P163" s="61"/>
      <c r="Q163" s="61"/>
      <c r="R163" s="68"/>
      <c r="S163" s="63" t="s">
        <v>510</v>
      </c>
      <c r="T163" s="61"/>
      <c r="U163" s="61"/>
      <c r="Z163" s="61"/>
      <c r="AA163" s="61"/>
      <c r="AB163" s="61"/>
      <c r="AC163" s="61"/>
      <c r="AD163" s="61"/>
      <c r="AE163" s="61"/>
      <c r="AF163" s="61"/>
      <c r="AG163" s="61"/>
      <c r="AH163" s="61"/>
      <c r="AI163" s="61"/>
      <c r="AJ163" s="61"/>
      <c r="AK163" s="61"/>
    </row>
    <row r="164" spans="1:37" ht="12.75">
      <c r="A164" s="60"/>
      <c r="B164" s="168"/>
      <c r="C164" s="61" t="s">
        <v>511</v>
      </c>
      <c r="G164" s="61"/>
      <c r="H164" s="61"/>
      <c r="I164" s="61"/>
      <c r="J164" s="61"/>
      <c r="K164" s="61"/>
      <c r="L164" s="61"/>
      <c r="M164" s="61"/>
      <c r="N164" s="61"/>
      <c r="O164" s="61"/>
      <c r="P164" s="61"/>
      <c r="Q164" s="61"/>
      <c r="R164" s="68"/>
      <c r="S164" s="61"/>
      <c r="T164" s="168"/>
      <c r="U164" s="61" t="s">
        <v>512</v>
      </c>
      <c r="Z164" s="61"/>
      <c r="AA164" s="61"/>
      <c r="AB164" s="61"/>
      <c r="AC164" s="61"/>
      <c r="AD164" s="61"/>
      <c r="AE164" s="61"/>
      <c r="AF164" s="61"/>
      <c r="AG164" s="61"/>
      <c r="AH164" s="61"/>
      <c r="AI164" s="61"/>
      <c r="AJ164" s="61"/>
      <c r="AK164" s="61"/>
    </row>
    <row r="165" spans="1:37" ht="12.75">
      <c r="A165" s="60"/>
      <c r="B165" s="168"/>
      <c r="C165" s="61" t="s">
        <v>513</v>
      </c>
      <c r="G165" s="61"/>
      <c r="H165" s="61"/>
      <c r="I165" s="61"/>
      <c r="J165" s="61"/>
      <c r="K165" s="61"/>
      <c r="L165" s="61"/>
      <c r="M165" s="61"/>
      <c r="N165" s="61"/>
      <c r="O165" s="61"/>
      <c r="P165" s="61"/>
      <c r="Q165" s="61"/>
      <c r="R165" s="68"/>
      <c r="S165" s="61"/>
      <c r="T165" s="168"/>
      <c r="U165" s="61" t="s">
        <v>514</v>
      </c>
      <c r="Z165" s="61"/>
      <c r="AA165" s="61"/>
      <c r="AB165" s="61"/>
      <c r="AC165" s="61"/>
      <c r="AD165" s="61"/>
      <c r="AE165" s="61"/>
      <c r="AF165" s="61"/>
      <c r="AG165" s="61"/>
      <c r="AH165" s="61"/>
      <c r="AI165" s="61"/>
      <c r="AJ165" s="61"/>
      <c r="AK165" s="61"/>
    </row>
    <row r="166" spans="1:37" ht="12.75">
      <c r="A166" s="56"/>
      <c r="D166" s="61"/>
      <c r="E166" s="61"/>
      <c r="F166" s="61"/>
      <c r="G166" s="61"/>
      <c r="H166" s="61"/>
      <c r="I166" s="61"/>
      <c r="J166" s="61"/>
      <c r="K166" s="61"/>
      <c r="L166" s="61"/>
      <c r="M166" s="61"/>
      <c r="N166" s="61"/>
      <c r="O166" s="61"/>
      <c r="P166" s="61"/>
      <c r="Q166" s="61"/>
      <c r="R166" s="68"/>
      <c r="Z166" s="61"/>
      <c r="AA166" s="61"/>
      <c r="AB166" s="61"/>
      <c r="AC166" s="61"/>
      <c r="AD166" s="61"/>
      <c r="AE166" s="61"/>
      <c r="AF166" s="61"/>
      <c r="AG166" s="61"/>
      <c r="AH166" s="61"/>
      <c r="AI166" s="61"/>
      <c r="AJ166" s="61"/>
      <c r="AK166" s="61"/>
    </row>
    <row r="167" spans="1:37" ht="12.75">
      <c r="A167" s="59" t="s">
        <v>515</v>
      </c>
      <c r="B167" s="61"/>
      <c r="C167" s="61"/>
      <c r="D167" s="61"/>
      <c r="G167" s="61"/>
      <c r="H167" s="61"/>
      <c r="I167" s="61"/>
      <c r="J167" s="61"/>
      <c r="K167" s="61"/>
      <c r="L167" s="61"/>
      <c r="M167" s="61"/>
      <c r="N167" s="61"/>
      <c r="O167" s="61"/>
      <c r="P167" s="61"/>
      <c r="Q167" s="61"/>
      <c r="R167" s="68"/>
      <c r="S167" s="63" t="s">
        <v>516</v>
      </c>
      <c r="T167" s="81"/>
      <c r="U167" s="81"/>
      <c r="X167" s="61"/>
      <c r="Y167" s="61"/>
      <c r="Z167" s="61"/>
      <c r="AA167" s="61"/>
      <c r="AB167" s="61"/>
      <c r="AC167" s="61"/>
      <c r="AD167" s="61"/>
      <c r="AE167" s="61"/>
      <c r="AF167" s="61"/>
      <c r="AG167" s="61"/>
      <c r="AH167" s="61"/>
      <c r="AI167" s="61"/>
      <c r="AJ167" s="61"/>
      <c r="AK167" s="61"/>
    </row>
    <row r="168" spans="1:37" ht="12.75">
      <c r="A168" s="60"/>
      <c r="B168" s="168"/>
      <c r="C168" s="61" t="s">
        <v>517</v>
      </c>
      <c r="F168" s="61"/>
      <c r="G168" s="61"/>
      <c r="H168" s="61"/>
      <c r="I168" s="61"/>
      <c r="J168" s="61"/>
      <c r="K168" s="61"/>
      <c r="L168" s="61"/>
      <c r="M168" s="61"/>
      <c r="N168" s="61"/>
      <c r="O168" s="61"/>
      <c r="P168" s="61"/>
      <c r="Q168" s="61"/>
      <c r="R168" s="68"/>
      <c r="S168" s="81"/>
      <c r="T168" s="63" t="s">
        <v>518</v>
      </c>
      <c r="Z168" s="61"/>
      <c r="AA168" s="61"/>
      <c r="AB168" s="61"/>
      <c r="AC168" s="61"/>
      <c r="AD168" s="61"/>
      <c r="AE168" s="61"/>
      <c r="AF168" s="61"/>
      <c r="AG168" s="61"/>
      <c r="AH168" s="61"/>
      <c r="AI168" s="61"/>
      <c r="AJ168" s="61"/>
      <c r="AK168" s="61"/>
    </row>
    <row r="169" spans="1:37" ht="12.75">
      <c r="A169" s="56"/>
      <c r="B169" s="168"/>
      <c r="C169" s="61" t="s">
        <v>519</v>
      </c>
      <c r="D169" s="61"/>
      <c r="E169" s="61"/>
      <c r="F169" s="61"/>
      <c r="G169" s="61"/>
      <c r="H169" s="61"/>
      <c r="I169" s="61"/>
      <c r="J169" s="61"/>
      <c r="K169" s="61"/>
      <c r="L169" s="61"/>
      <c r="M169" s="61"/>
      <c r="N169" s="61"/>
      <c r="O169" s="61"/>
      <c r="P169" s="61"/>
      <c r="Q169" s="61"/>
      <c r="R169" s="68"/>
      <c r="S169" s="81"/>
      <c r="T169" s="168"/>
      <c r="U169" s="81" t="s">
        <v>520</v>
      </c>
      <c r="Z169" s="61"/>
      <c r="AA169" s="61"/>
      <c r="AB169" s="61"/>
      <c r="AC169" s="61"/>
      <c r="AD169" s="61"/>
      <c r="AE169" s="61"/>
      <c r="AF169" s="61"/>
      <c r="AG169" s="61"/>
      <c r="AH169" s="61"/>
      <c r="AI169" s="61"/>
      <c r="AJ169" s="61"/>
      <c r="AK169" s="61"/>
    </row>
    <row r="170" spans="1:42" ht="12.75">
      <c r="A170" s="56"/>
      <c r="D170" s="61"/>
      <c r="G170" s="61"/>
      <c r="H170" s="61"/>
      <c r="I170" s="61"/>
      <c r="J170" s="61"/>
      <c r="K170" s="61"/>
      <c r="L170" s="61"/>
      <c r="M170" s="61"/>
      <c r="N170" s="61"/>
      <c r="O170" s="61"/>
      <c r="P170" s="61"/>
      <c r="Q170" s="61"/>
      <c r="R170" s="68"/>
      <c r="T170" s="168"/>
      <c r="U170" s="81" t="s">
        <v>521</v>
      </c>
      <c r="Z170" s="61"/>
      <c r="AA170" s="61"/>
      <c r="AB170" s="61"/>
      <c r="AC170" s="61"/>
      <c r="AD170" s="61"/>
      <c r="AE170" s="61"/>
      <c r="AF170" s="61"/>
      <c r="AG170" s="61"/>
      <c r="AH170" s="61"/>
      <c r="AI170" s="61"/>
      <c r="AJ170" s="61"/>
      <c r="AK170" s="61"/>
      <c r="AP170" s="60"/>
    </row>
    <row r="171" spans="1:42" ht="12.75">
      <c r="A171" s="56"/>
      <c r="D171" s="61"/>
      <c r="G171" s="61"/>
      <c r="H171" s="61"/>
      <c r="I171" s="61"/>
      <c r="J171" s="61"/>
      <c r="K171" s="61"/>
      <c r="L171" s="61"/>
      <c r="M171" s="61"/>
      <c r="N171" s="61"/>
      <c r="O171" s="61"/>
      <c r="P171" s="61"/>
      <c r="Q171" s="61"/>
      <c r="R171" s="68"/>
      <c r="X171" s="61"/>
      <c r="Y171" s="61"/>
      <c r="Z171" s="61"/>
      <c r="AA171" s="61"/>
      <c r="AB171" s="61"/>
      <c r="AC171" s="61"/>
      <c r="AD171" s="61"/>
      <c r="AE171" s="61"/>
      <c r="AF171" s="61"/>
      <c r="AG171" s="61"/>
      <c r="AH171" s="61"/>
      <c r="AI171" s="61"/>
      <c r="AJ171" s="61"/>
      <c r="AK171" s="61"/>
      <c r="AP171" s="60"/>
    </row>
    <row r="172" spans="1:42" ht="12.75">
      <c r="A172" s="59" t="s">
        <v>522</v>
      </c>
      <c r="B172" s="81"/>
      <c r="C172" s="81"/>
      <c r="G172" s="61"/>
      <c r="H172" s="61"/>
      <c r="I172" s="61"/>
      <c r="J172" s="61"/>
      <c r="K172" s="61"/>
      <c r="L172" s="61"/>
      <c r="M172" s="61"/>
      <c r="N172" s="61"/>
      <c r="O172" s="61"/>
      <c r="P172" s="61"/>
      <c r="Q172" s="61"/>
      <c r="R172" s="68"/>
      <c r="S172" s="63" t="s">
        <v>523</v>
      </c>
      <c r="T172" s="61"/>
      <c r="U172" s="81"/>
      <c r="X172" s="61"/>
      <c r="Y172" s="61"/>
      <c r="Z172" s="61"/>
      <c r="AA172" s="61"/>
      <c r="AB172" s="61"/>
      <c r="AC172" s="61"/>
      <c r="AD172" s="61"/>
      <c r="AE172" s="61"/>
      <c r="AF172" s="61"/>
      <c r="AG172" s="61"/>
      <c r="AH172" s="61"/>
      <c r="AI172" s="61"/>
      <c r="AJ172" s="61"/>
      <c r="AK172" s="61"/>
      <c r="AP172" s="60"/>
    </row>
    <row r="173" spans="1:37" ht="12.75">
      <c r="A173" s="82"/>
      <c r="B173" s="168"/>
      <c r="C173" s="81" t="s">
        <v>524</v>
      </c>
      <c r="G173" s="61"/>
      <c r="H173" s="61"/>
      <c r="I173" s="61"/>
      <c r="J173" s="61"/>
      <c r="K173" s="61"/>
      <c r="L173" s="61"/>
      <c r="M173" s="61"/>
      <c r="N173" s="61"/>
      <c r="O173" s="61"/>
      <c r="P173" s="61"/>
      <c r="Q173" s="61"/>
      <c r="R173" s="68"/>
      <c r="S173" s="81"/>
      <c r="T173" s="63" t="s">
        <v>525</v>
      </c>
      <c r="X173" s="61"/>
      <c r="Y173" s="61"/>
      <c r="Z173" s="61"/>
      <c r="AA173" s="61"/>
      <c r="AB173" s="61"/>
      <c r="AC173" s="61"/>
      <c r="AD173" s="61"/>
      <c r="AE173" s="61"/>
      <c r="AF173" s="61"/>
      <c r="AG173" s="61"/>
      <c r="AH173" s="61"/>
      <c r="AI173" s="61"/>
      <c r="AJ173" s="61"/>
      <c r="AK173" s="61"/>
    </row>
    <row r="174" spans="1:37" ht="12.75">
      <c r="A174" s="82"/>
      <c r="B174" s="168"/>
      <c r="C174" s="81" t="s">
        <v>526</v>
      </c>
      <c r="G174" s="61"/>
      <c r="H174" s="61"/>
      <c r="I174" s="61"/>
      <c r="J174" s="61"/>
      <c r="K174" s="61"/>
      <c r="L174" s="61"/>
      <c r="M174" s="61"/>
      <c r="N174" s="61"/>
      <c r="O174" s="61"/>
      <c r="P174" s="61"/>
      <c r="Q174" s="61"/>
      <c r="R174" s="68"/>
      <c r="S174" s="81"/>
      <c r="T174" s="168"/>
      <c r="U174" s="61" t="s">
        <v>380</v>
      </c>
      <c r="X174" s="61"/>
      <c r="Y174" s="61"/>
      <c r="Z174" s="61"/>
      <c r="AA174" s="61"/>
      <c r="AB174" s="61"/>
      <c r="AC174" s="61"/>
      <c r="AD174" s="61"/>
      <c r="AE174" s="61"/>
      <c r="AF174" s="61"/>
      <c r="AG174" s="61"/>
      <c r="AH174" s="61"/>
      <c r="AI174" s="61"/>
      <c r="AJ174" s="61"/>
      <c r="AK174" s="61"/>
    </row>
    <row r="175" spans="1:37" ht="12.75">
      <c r="A175" s="56"/>
      <c r="D175" s="61"/>
      <c r="E175" s="61"/>
      <c r="F175" s="61"/>
      <c r="G175" s="61"/>
      <c r="H175" s="61"/>
      <c r="I175" s="61"/>
      <c r="J175" s="61"/>
      <c r="K175" s="61"/>
      <c r="L175" s="61"/>
      <c r="M175" s="61"/>
      <c r="N175" s="61"/>
      <c r="O175" s="61"/>
      <c r="P175" s="61"/>
      <c r="Q175" s="61"/>
      <c r="R175" s="68"/>
      <c r="S175" s="60"/>
      <c r="T175" s="168"/>
      <c r="U175" s="61" t="s">
        <v>527</v>
      </c>
      <c r="Z175" s="61"/>
      <c r="AA175" s="61"/>
      <c r="AB175" s="61"/>
      <c r="AC175" s="61"/>
      <c r="AD175" s="61"/>
      <c r="AE175" s="61"/>
      <c r="AF175" s="61"/>
      <c r="AG175" s="61"/>
      <c r="AH175" s="61"/>
      <c r="AI175" s="61"/>
      <c r="AJ175" s="61"/>
      <c r="AK175" s="61"/>
    </row>
    <row r="176" spans="1:42" ht="12.75">
      <c r="A176" s="56"/>
      <c r="G176" s="61"/>
      <c r="H176" s="61"/>
      <c r="I176" s="61"/>
      <c r="J176" s="61"/>
      <c r="K176" s="61"/>
      <c r="L176" s="61"/>
      <c r="M176" s="61"/>
      <c r="N176" s="61"/>
      <c r="O176" s="61"/>
      <c r="P176" s="61"/>
      <c r="Q176" s="61"/>
      <c r="R176" s="68"/>
      <c r="Z176" s="61"/>
      <c r="AA176" s="61"/>
      <c r="AB176" s="61"/>
      <c r="AC176" s="61"/>
      <c r="AD176" s="61"/>
      <c r="AE176" s="61"/>
      <c r="AF176" s="61"/>
      <c r="AG176" s="61"/>
      <c r="AH176" s="61"/>
      <c r="AI176" s="61"/>
      <c r="AJ176" s="61"/>
      <c r="AK176" s="61"/>
      <c r="AP176" s="60"/>
    </row>
    <row r="177" spans="1:42" ht="12.75">
      <c r="A177" s="59" t="s">
        <v>528</v>
      </c>
      <c r="B177" s="61"/>
      <c r="C177" s="61"/>
      <c r="G177" s="61"/>
      <c r="H177" s="61"/>
      <c r="I177" s="61"/>
      <c r="J177" s="61"/>
      <c r="K177" s="61"/>
      <c r="L177" s="61"/>
      <c r="M177" s="61"/>
      <c r="N177" s="61"/>
      <c r="O177" s="61"/>
      <c r="P177" s="61"/>
      <c r="Q177" s="61"/>
      <c r="R177" s="68"/>
      <c r="S177" s="59" t="s">
        <v>529</v>
      </c>
      <c r="T177" s="61"/>
      <c r="U177" s="61"/>
      <c r="Z177" s="61"/>
      <c r="AA177" s="61"/>
      <c r="AB177" s="61"/>
      <c r="AC177" s="61"/>
      <c r="AD177" s="61"/>
      <c r="AE177" s="61"/>
      <c r="AF177" s="61"/>
      <c r="AG177" s="61"/>
      <c r="AH177" s="61"/>
      <c r="AI177" s="61"/>
      <c r="AJ177" s="61"/>
      <c r="AK177" s="61"/>
      <c r="AP177" s="61"/>
    </row>
    <row r="178" spans="1:43" ht="12.75">
      <c r="A178" s="60"/>
      <c r="B178" s="168"/>
      <c r="C178" s="61" t="s">
        <v>530</v>
      </c>
      <c r="G178" s="61"/>
      <c r="H178" s="61"/>
      <c r="I178" s="61"/>
      <c r="J178" s="61"/>
      <c r="K178" s="61"/>
      <c r="L178" s="61"/>
      <c r="M178" s="61"/>
      <c r="N178" s="61"/>
      <c r="O178" s="61"/>
      <c r="P178" s="61"/>
      <c r="Q178" s="61"/>
      <c r="R178" s="68"/>
      <c r="S178" s="60"/>
      <c r="T178" s="168"/>
      <c r="U178" s="61" t="s">
        <v>531</v>
      </c>
      <c r="Z178" s="61"/>
      <c r="AA178" s="61"/>
      <c r="AB178" s="61"/>
      <c r="AC178" s="61"/>
      <c r="AD178" s="61"/>
      <c r="AE178" s="61"/>
      <c r="AF178" s="61"/>
      <c r="AG178" s="61"/>
      <c r="AH178" s="61"/>
      <c r="AI178" s="61"/>
      <c r="AJ178" s="61"/>
      <c r="AK178" s="60"/>
      <c r="AL178" s="56"/>
      <c r="AM178" s="60"/>
      <c r="AN178" s="60"/>
      <c r="AO178" s="61"/>
      <c r="AP178" s="60"/>
      <c r="AQ178" s="60"/>
    </row>
    <row r="179" spans="1:43" ht="12.75">
      <c r="A179" s="60"/>
      <c r="B179" s="168"/>
      <c r="C179" s="61" t="s">
        <v>532</v>
      </c>
      <c r="G179" s="61"/>
      <c r="H179" s="61"/>
      <c r="I179" s="61"/>
      <c r="J179" s="61"/>
      <c r="K179" s="61"/>
      <c r="L179" s="61"/>
      <c r="M179" s="61"/>
      <c r="N179" s="61"/>
      <c r="O179" s="61"/>
      <c r="P179" s="61"/>
      <c r="Q179" s="61"/>
      <c r="R179" s="68"/>
      <c r="S179" s="60"/>
      <c r="T179" s="168"/>
      <c r="U179" s="61" t="s">
        <v>533</v>
      </c>
      <c r="Z179" s="61"/>
      <c r="AA179" s="61"/>
      <c r="AB179" s="61"/>
      <c r="AC179" s="61"/>
      <c r="AD179" s="61"/>
      <c r="AE179" s="61"/>
      <c r="AF179" s="61"/>
      <c r="AG179" s="61"/>
      <c r="AH179" s="61"/>
      <c r="AI179" s="61"/>
      <c r="AJ179" s="61"/>
      <c r="AK179" s="60"/>
      <c r="AL179" s="56"/>
      <c r="AM179" s="60"/>
      <c r="AN179" s="60"/>
      <c r="AP179" s="60"/>
      <c r="AQ179" s="60"/>
    </row>
    <row r="180" spans="1:42" ht="12.75">
      <c r="A180" s="56"/>
      <c r="G180" s="61"/>
      <c r="H180" s="61"/>
      <c r="I180" s="61"/>
      <c r="J180" s="61"/>
      <c r="K180" s="61"/>
      <c r="L180" s="61"/>
      <c r="M180" s="61"/>
      <c r="N180" s="61"/>
      <c r="O180" s="61"/>
      <c r="P180" s="61"/>
      <c r="Q180" s="61"/>
      <c r="R180" s="68"/>
      <c r="Z180" s="61"/>
      <c r="AA180" s="61"/>
      <c r="AB180" s="61"/>
      <c r="AC180" s="61"/>
      <c r="AD180" s="61"/>
      <c r="AE180" s="61"/>
      <c r="AF180" s="61"/>
      <c r="AG180" s="61"/>
      <c r="AH180" s="61"/>
      <c r="AI180" s="61"/>
      <c r="AJ180" s="61"/>
      <c r="AK180" s="60"/>
      <c r="AL180" s="56"/>
      <c r="AM180" s="56"/>
      <c r="AN180" s="56"/>
      <c r="AP180" s="60"/>
    </row>
    <row r="181" spans="1:40" ht="12.75">
      <c r="A181" s="59" t="s">
        <v>534</v>
      </c>
      <c r="B181" s="61"/>
      <c r="C181" s="61"/>
      <c r="G181" s="61"/>
      <c r="H181" s="61"/>
      <c r="I181" s="61"/>
      <c r="J181" s="61"/>
      <c r="K181" s="61"/>
      <c r="L181" s="61"/>
      <c r="M181" s="61"/>
      <c r="N181" s="61"/>
      <c r="O181" s="61"/>
      <c r="P181" s="61"/>
      <c r="Q181" s="61"/>
      <c r="R181" s="68"/>
      <c r="S181" s="59" t="s">
        <v>535</v>
      </c>
      <c r="T181" s="61"/>
      <c r="Z181" s="61"/>
      <c r="AA181" s="61"/>
      <c r="AB181" s="61"/>
      <c r="AC181" s="61"/>
      <c r="AD181" s="61"/>
      <c r="AE181" s="61"/>
      <c r="AF181" s="61"/>
      <c r="AG181" s="61"/>
      <c r="AH181" s="61"/>
      <c r="AI181" s="61"/>
      <c r="AJ181" s="61"/>
      <c r="AK181" s="60"/>
      <c r="AL181" s="56"/>
      <c r="AM181" s="56"/>
      <c r="AN181" s="56"/>
    </row>
    <row r="182" spans="1:40" ht="12.75">
      <c r="A182" s="60"/>
      <c r="B182" s="168"/>
      <c r="C182" s="61" t="s">
        <v>536</v>
      </c>
      <c r="G182" s="61"/>
      <c r="H182" s="61"/>
      <c r="I182" s="61"/>
      <c r="J182" s="61"/>
      <c r="K182" s="61"/>
      <c r="L182" s="61"/>
      <c r="M182" s="61"/>
      <c r="N182" s="61"/>
      <c r="O182" s="61"/>
      <c r="P182" s="61"/>
      <c r="Q182" s="61"/>
      <c r="R182" s="68"/>
      <c r="S182" s="60"/>
      <c r="T182" s="168"/>
      <c r="U182" s="61" t="s">
        <v>537</v>
      </c>
      <c r="Z182" s="61"/>
      <c r="AA182" s="61"/>
      <c r="AB182" s="61"/>
      <c r="AC182" s="61"/>
      <c r="AD182" s="61"/>
      <c r="AE182" s="61"/>
      <c r="AF182" s="61"/>
      <c r="AG182" s="61"/>
      <c r="AH182" s="61"/>
      <c r="AI182" s="61"/>
      <c r="AJ182" s="61"/>
      <c r="AK182" s="60"/>
      <c r="AL182" s="56"/>
      <c r="AM182" s="56"/>
      <c r="AN182" s="56"/>
    </row>
    <row r="183" spans="1:41" ht="12.75">
      <c r="A183" s="80"/>
      <c r="B183" s="168"/>
      <c r="C183" s="61" t="s">
        <v>538</v>
      </c>
      <c r="G183" s="61"/>
      <c r="H183" s="61"/>
      <c r="I183" s="61"/>
      <c r="J183" s="61"/>
      <c r="K183" s="61"/>
      <c r="L183" s="61"/>
      <c r="M183" s="61"/>
      <c r="N183" s="61"/>
      <c r="O183" s="61"/>
      <c r="P183" s="61"/>
      <c r="Q183" s="61"/>
      <c r="R183" s="68"/>
      <c r="S183" s="60"/>
      <c r="T183" s="168"/>
      <c r="U183" s="61" t="s">
        <v>539</v>
      </c>
      <c r="Z183" s="61"/>
      <c r="AA183" s="61"/>
      <c r="AB183" s="61"/>
      <c r="AC183" s="61"/>
      <c r="AD183" s="61"/>
      <c r="AE183" s="61"/>
      <c r="AF183" s="61"/>
      <c r="AG183" s="61"/>
      <c r="AH183" s="61"/>
      <c r="AI183" s="61"/>
      <c r="AJ183" s="61"/>
      <c r="AK183" s="60"/>
      <c r="AL183" s="56"/>
      <c r="AM183" s="60"/>
      <c r="AN183" s="60"/>
      <c r="AO183" s="61"/>
    </row>
    <row r="184" spans="1:41" ht="12.75">
      <c r="A184" s="56"/>
      <c r="D184" s="61"/>
      <c r="E184" s="61"/>
      <c r="F184" s="61"/>
      <c r="G184" s="61"/>
      <c r="H184" s="61"/>
      <c r="I184" s="61"/>
      <c r="J184" s="61"/>
      <c r="K184" s="61"/>
      <c r="L184" s="61"/>
      <c r="M184" s="61"/>
      <c r="N184" s="61"/>
      <c r="O184" s="61"/>
      <c r="P184" s="61"/>
      <c r="Q184" s="61"/>
      <c r="R184" s="68"/>
      <c r="Z184" s="61"/>
      <c r="AA184" s="61"/>
      <c r="AB184" s="61"/>
      <c r="AC184" s="61"/>
      <c r="AD184" s="61"/>
      <c r="AE184" s="61"/>
      <c r="AF184" s="61"/>
      <c r="AG184" s="61"/>
      <c r="AH184" s="61"/>
      <c r="AI184" s="61"/>
      <c r="AJ184" s="61"/>
      <c r="AK184" s="60"/>
      <c r="AL184" s="56"/>
      <c r="AM184" s="60"/>
      <c r="AN184" s="60"/>
      <c r="AO184" s="61"/>
    </row>
    <row r="185" spans="1:41" ht="12.75">
      <c r="A185" s="59" t="s">
        <v>540</v>
      </c>
      <c r="B185" s="61"/>
      <c r="C185" s="61"/>
      <c r="D185" s="61"/>
      <c r="G185" s="61"/>
      <c r="H185" s="61"/>
      <c r="I185" s="61"/>
      <c r="J185" s="61"/>
      <c r="K185" s="61"/>
      <c r="L185" s="61"/>
      <c r="M185" s="61"/>
      <c r="N185" s="61"/>
      <c r="O185" s="61"/>
      <c r="P185" s="61"/>
      <c r="Q185" s="61"/>
      <c r="R185" s="68"/>
      <c r="S185" s="59" t="s">
        <v>541</v>
      </c>
      <c r="T185" s="61"/>
      <c r="U185" s="61"/>
      <c r="X185" s="61"/>
      <c r="Y185" s="61"/>
      <c r="Z185" s="61"/>
      <c r="AA185" s="61"/>
      <c r="AB185" s="61"/>
      <c r="AC185" s="61"/>
      <c r="AD185" s="61"/>
      <c r="AE185" s="61"/>
      <c r="AF185" s="61"/>
      <c r="AG185" s="61"/>
      <c r="AH185" s="61"/>
      <c r="AI185" s="61"/>
      <c r="AJ185" s="61"/>
      <c r="AK185" s="60"/>
      <c r="AL185" s="56"/>
      <c r="AM185" s="56"/>
      <c r="AN185" s="56"/>
      <c r="AO185" s="61"/>
    </row>
    <row r="186" spans="1:40" ht="12.75">
      <c r="A186" s="60"/>
      <c r="B186" s="168"/>
      <c r="C186" s="61" t="s">
        <v>546</v>
      </c>
      <c r="D186" s="61"/>
      <c r="E186" s="61"/>
      <c r="F186" s="61"/>
      <c r="G186" s="61"/>
      <c r="H186" s="61"/>
      <c r="I186" s="61"/>
      <c r="J186" s="61"/>
      <c r="K186" s="61"/>
      <c r="L186" s="61"/>
      <c r="M186" s="61"/>
      <c r="N186" s="61"/>
      <c r="O186" s="61"/>
      <c r="P186" s="61"/>
      <c r="Q186" s="61"/>
      <c r="R186" s="68"/>
      <c r="S186" s="60"/>
      <c r="T186" s="168"/>
      <c r="U186" s="61" t="s">
        <v>547</v>
      </c>
      <c r="X186" s="81"/>
      <c r="Y186" s="81"/>
      <c r="Z186" s="81"/>
      <c r="AA186" s="81"/>
      <c r="AB186" s="81"/>
      <c r="AC186" s="81"/>
      <c r="AD186" s="81"/>
      <c r="AE186" s="81"/>
      <c r="AF186" s="81"/>
      <c r="AG186" s="81"/>
      <c r="AH186" s="81"/>
      <c r="AI186" s="81"/>
      <c r="AK186" s="56"/>
      <c r="AL186" s="56"/>
      <c r="AM186" s="56"/>
      <c r="AN186" s="56"/>
    </row>
    <row r="187" spans="1:40" ht="12.75">
      <c r="A187" s="60"/>
      <c r="B187" s="168"/>
      <c r="C187" s="61" t="s">
        <v>548</v>
      </c>
      <c r="G187" s="81"/>
      <c r="H187" s="81"/>
      <c r="I187" s="81"/>
      <c r="J187" s="81"/>
      <c r="K187" s="81"/>
      <c r="L187" s="81"/>
      <c r="M187" s="81"/>
      <c r="N187" s="81"/>
      <c r="O187" s="81"/>
      <c r="P187" s="81"/>
      <c r="Q187" s="81"/>
      <c r="R187" s="83"/>
      <c r="S187" s="60"/>
      <c r="T187" s="168"/>
      <c r="U187" s="61" t="s">
        <v>549</v>
      </c>
      <c r="W187" s="82"/>
      <c r="X187" s="81"/>
      <c r="Y187" s="81"/>
      <c r="Z187" s="81"/>
      <c r="AA187" s="81"/>
      <c r="AB187" s="81"/>
      <c r="AC187" s="81"/>
      <c r="AD187" s="81"/>
      <c r="AE187" s="81"/>
      <c r="AF187" s="81"/>
      <c r="AG187" s="81"/>
      <c r="AH187" s="81"/>
      <c r="AI187" s="81"/>
      <c r="AK187" s="56"/>
      <c r="AL187" s="56"/>
      <c r="AM187" s="56"/>
      <c r="AN187" s="56"/>
    </row>
    <row r="188" spans="1:40" ht="12.75">
      <c r="A188" s="56"/>
      <c r="G188" s="81"/>
      <c r="H188" s="81"/>
      <c r="I188" s="81"/>
      <c r="J188" s="81"/>
      <c r="K188" s="81"/>
      <c r="L188" s="81"/>
      <c r="M188" s="81"/>
      <c r="N188" s="81"/>
      <c r="O188" s="81"/>
      <c r="P188" s="81"/>
      <c r="Q188" s="81"/>
      <c r="R188" s="83"/>
      <c r="S188" s="84"/>
      <c r="W188" s="82"/>
      <c r="X188" s="81"/>
      <c r="Y188" s="81"/>
      <c r="Z188" s="81"/>
      <c r="AA188" s="81"/>
      <c r="AB188" s="81"/>
      <c r="AC188" s="81"/>
      <c r="AD188" s="81"/>
      <c r="AE188" s="81"/>
      <c r="AF188" s="81"/>
      <c r="AG188" s="81"/>
      <c r="AH188" s="81"/>
      <c r="AI188" s="81"/>
      <c r="AK188" s="56"/>
      <c r="AL188" s="56"/>
      <c r="AM188" s="60"/>
      <c r="AN188" s="56"/>
    </row>
    <row r="189" spans="1:40" ht="12.75">
      <c r="A189" s="59" t="s">
        <v>550</v>
      </c>
      <c r="B189" s="61"/>
      <c r="C189" s="61"/>
      <c r="G189" s="81"/>
      <c r="H189" s="81"/>
      <c r="I189" s="81"/>
      <c r="J189" s="81"/>
      <c r="K189" s="81"/>
      <c r="L189" s="81"/>
      <c r="M189" s="81"/>
      <c r="N189" s="81"/>
      <c r="O189" s="81"/>
      <c r="P189" s="81"/>
      <c r="Q189" s="81"/>
      <c r="R189" s="83"/>
      <c r="S189" s="59" t="s">
        <v>551</v>
      </c>
      <c r="T189" s="61"/>
      <c r="U189" s="61"/>
      <c r="Z189" s="81"/>
      <c r="AA189" s="81"/>
      <c r="AB189" s="81"/>
      <c r="AC189" s="81"/>
      <c r="AD189" s="81"/>
      <c r="AE189" s="81"/>
      <c r="AF189" s="81"/>
      <c r="AG189" s="81"/>
      <c r="AH189" s="81"/>
      <c r="AI189" s="81"/>
      <c r="AK189" s="56"/>
      <c r="AL189" s="56"/>
      <c r="AM189" s="56"/>
      <c r="AN189" s="56"/>
    </row>
    <row r="190" spans="1:35" ht="12.75">
      <c r="A190" s="60"/>
      <c r="B190" s="168"/>
      <c r="C190" s="61" t="s">
        <v>552</v>
      </c>
      <c r="G190" s="81"/>
      <c r="H190" s="81"/>
      <c r="I190" s="81"/>
      <c r="J190" s="81"/>
      <c r="K190" s="81"/>
      <c r="L190" s="81"/>
      <c r="M190" s="81"/>
      <c r="N190" s="81"/>
      <c r="O190" s="81"/>
      <c r="P190" s="81"/>
      <c r="Q190" s="81"/>
      <c r="R190" s="83"/>
      <c r="S190" s="60"/>
      <c r="T190" s="168"/>
      <c r="U190" s="61" t="s">
        <v>553</v>
      </c>
      <c r="Z190" s="81"/>
      <c r="AA190" s="81"/>
      <c r="AB190" s="81"/>
      <c r="AC190" s="81"/>
      <c r="AD190" s="81"/>
      <c r="AE190" s="81"/>
      <c r="AF190" s="81"/>
      <c r="AG190" s="81"/>
      <c r="AH190" s="81"/>
      <c r="AI190" s="81"/>
    </row>
    <row r="191" spans="1:35" ht="12.75">
      <c r="A191" s="60"/>
      <c r="B191" s="168"/>
      <c r="C191" s="61" t="s">
        <v>554</v>
      </c>
      <c r="G191" s="81"/>
      <c r="H191" s="81"/>
      <c r="I191" s="81"/>
      <c r="J191" s="81"/>
      <c r="K191" s="81"/>
      <c r="L191" s="81"/>
      <c r="M191" s="81"/>
      <c r="N191" s="81"/>
      <c r="O191" s="81"/>
      <c r="P191" s="81"/>
      <c r="Q191" s="81"/>
      <c r="R191" s="83"/>
      <c r="S191" s="60"/>
      <c r="T191" s="168"/>
      <c r="U191" s="61" t="s">
        <v>555</v>
      </c>
      <c r="W191" s="56"/>
      <c r="X191" s="56"/>
      <c r="Y191" s="56"/>
      <c r="Z191" s="82"/>
      <c r="AA191" s="82"/>
      <c r="AB191" s="81"/>
      <c r="AC191" s="81"/>
      <c r="AD191" s="81"/>
      <c r="AE191" s="81"/>
      <c r="AF191" s="81"/>
      <c r="AG191" s="81"/>
      <c r="AH191" s="81"/>
      <c r="AI191" s="81"/>
    </row>
    <row r="192" spans="1:41" ht="12.75">
      <c r="A192" s="82"/>
      <c r="B192" s="81"/>
      <c r="C192" s="81"/>
      <c r="G192" s="81"/>
      <c r="H192" s="81"/>
      <c r="I192" s="81"/>
      <c r="J192" s="81"/>
      <c r="K192" s="81"/>
      <c r="L192" s="81"/>
      <c r="M192" s="81"/>
      <c r="N192" s="81"/>
      <c r="O192" s="81"/>
      <c r="P192" s="81"/>
      <c r="Q192" s="81"/>
      <c r="R192" s="83"/>
      <c r="W192" s="82"/>
      <c r="X192" s="78"/>
      <c r="Y192" s="82"/>
      <c r="Z192" s="82"/>
      <c r="AA192" s="82"/>
      <c r="AB192" s="81"/>
      <c r="AC192" s="81"/>
      <c r="AD192" s="81"/>
      <c r="AE192" s="81"/>
      <c r="AF192" s="81"/>
      <c r="AG192" s="81"/>
      <c r="AH192" s="81"/>
      <c r="AI192" s="81"/>
      <c r="AM192" s="61"/>
      <c r="AN192" s="60"/>
      <c r="AO192" s="60"/>
    </row>
    <row r="193" spans="1:35" ht="12.75">
      <c r="A193" s="59" t="s">
        <v>556</v>
      </c>
      <c r="B193" s="81"/>
      <c r="C193" s="81"/>
      <c r="F193" s="81"/>
      <c r="G193" s="81"/>
      <c r="H193" s="81"/>
      <c r="I193" s="81"/>
      <c r="J193" s="81"/>
      <c r="K193" s="81"/>
      <c r="L193" s="81"/>
      <c r="M193" s="81"/>
      <c r="N193" s="81"/>
      <c r="O193" s="81"/>
      <c r="P193" s="81"/>
      <c r="Q193" s="81"/>
      <c r="R193" s="83"/>
      <c r="S193" s="59" t="s">
        <v>557</v>
      </c>
      <c r="T193" s="61"/>
      <c r="U193" s="61"/>
      <c r="W193" s="60"/>
      <c r="X193" s="60"/>
      <c r="Y193" s="60"/>
      <c r="Z193" s="60"/>
      <c r="AA193" s="60"/>
      <c r="AB193" s="61"/>
      <c r="AC193" s="61"/>
      <c r="AD193" s="61"/>
      <c r="AE193" s="61"/>
      <c r="AF193" s="61"/>
      <c r="AG193" s="61"/>
      <c r="AH193" s="61"/>
      <c r="AI193" s="61"/>
    </row>
    <row r="194" spans="1:35" ht="12.75">
      <c r="A194" s="82"/>
      <c r="B194" s="168"/>
      <c r="C194" s="81" t="s">
        <v>558</v>
      </c>
      <c r="D194" s="61"/>
      <c r="E194" s="63"/>
      <c r="F194" s="61"/>
      <c r="G194" s="61"/>
      <c r="H194" s="81"/>
      <c r="I194" s="61"/>
      <c r="J194" s="61"/>
      <c r="K194" s="61"/>
      <c r="L194" s="61"/>
      <c r="M194" s="61"/>
      <c r="N194" s="61"/>
      <c r="O194" s="61"/>
      <c r="P194" s="61"/>
      <c r="Q194" s="61"/>
      <c r="R194" s="68"/>
      <c r="S194" s="82"/>
      <c r="T194" s="168"/>
      <c r="U194" s="61" t="s">
        <v>559</v>
      </c>
      <c r="W194" s="60"/>
      <c r="X194" s="60"/>
      <c r="Y194" s="60"/>
      <c r="Z194" s="60"/>
      <c r="AA194" s="60"/>
      <c r="AB194" s="61"/>
      <c r="AC194" s="61"/>
      <c r="AD194" s="61"/>
      <c r="AE194" s="61"/>
      <c r="AF194" s="61"/>
      <c r="AG194" s="61"/>
      <c r="AH194" s="61"/>
      <c r="AI194" s="61"/>
    </row>
    <row r="195" spans="1:35" ht="12.75">
      <c r="A195" s="82"/>
      <c r="B195" s="168"/>
      <c r="C195" s="81" t="s">
        <v>560</v>
      </c>
      <c r="D195" s="81"/>
      <c r="G195" s="61"/>
      <c r="H195" s="81"/>
      <c r="I195" s="61"/>
      <c r="J195" s="61"/>
      <c r="K195" s="61"/>
      <c r="L195" s="61"/>
      <c r="M195" s="61"/>
      <c r="N195" s="61"/>
      <c r="O195" s="61"/>
      <c r="P195" s="61"/>
      <c r="Q195" s="61"/>
      <c r="R195" s="68"/>
      <c r="S195" s="82"/>
      <c r="T195" s="168"/>
      <c r="U195" s="61" t="s">
        <v>561</v>
      </c>
      <c r="V195" s="61"/>
      <c r="W195" s="60"/>
      <c r="X195" s="60"/>
      <c r="Y195" s="60"/>
      <c r="Z195" s="60"/>
      <c r="AA195" s="60"/>
      <c r="AB195" s="61"/>
      <c r="AC195" s="61"/>
      <c r="AD195" s="61"/>
      <c r="AE195" s="61"/>
      <c r="AF195" s="61"/>
      <c r="AG195" s="61"/>
      <c r="AH195" s="61"/>
      <c r="AI195" s="61"/>
    </row>
    <row r="196" spans="1:41" ht="12.75">
      <c r="A196" s="82"/>
      <c r="B196" s="61"/>
      <c r="C196" s="60" t="s">
        <v>562</v>
      </c>
      <c r="D196" s="81"/>
      <c r="G196" s="61"/>
      <c r="H196" s="81"/>
      <c r="I196" s="61"/>
      <c r="J196" s="61"/>
      <c r="K196" s="61"/>
      <c r="L196" s="61"/>
      <c r="M196" s="61"/>
      <c r="N196" s="61"/>
      <c r="O196" s="61"/>
      <c r="P196" s="61"/>
      <c r="Q196" s="61"/>
      <c r="R196" s="68"/>
      <c r="W196" s="60"/>
      <c r="X196" s="60"/>
      <c r="AB196" s="61"/>
      <c r="AC196" s="61"/>
      <c r="AD196" s="61"/>
      <c r="AE196" s="61"/>
      <c r="AF196" s="61"/>
      <c r="AG196" s="61"/>
      <c r="AH196" s="61"/>
      <c r="AI196" s="61"/>
      <c r="AM196" s="61"/>
      <c r="AN196" s="60"/>
      <c r="AO196" s="60"/>
    </row>
    <row r="197" spans="1:36" ht="13.5" thickBot="1">
      <c r="A197" s="60"/>
      <c r="B197" s="60"/>
      <c r="C197" s="60"/>
      <c r="D197" s="60"/>
      <c r="E197" s="60"/>
      <c r="F197" s="60"/>
      <c r="G197" s="60"/>
      <c r="H197" s="82"/>
      <c r="I197" s="60"/>
      <c r="J197" s="60"/>
      <c r="K197" s="60"/>
      <c r="L197" s="60"/>
      <c r="M197" s="60"/>
      <c r="N197" s="60"/>
      <c r="O197" s="60"/>
      <c r="P197" s="60"/>
      <c r="Q197" s="60"/>
      <c r="R197" s="68"/>
      <c r="S197" s="66"/>
      <c r="T197" s="60"/>
      <c r="U197" s="82"/>
      <c r="V197" s="60"/>
      <c r="W197" s="60"/>
      <c r="X197" s="60"/>
      <c r="Y197" s="60"/>
      <c r="Z197" s="60"/>
      <c r="AA197" s="60"/>
      <c r="AB197" s="60"/>
      <c r="AC197" s="60"/>
      <c r="AD197" s="60"/>
      <c r="AE197" s="60"/>
      <c r="AF197" s="60"/>
      <c r="AG197" s="60"/>
      <c r="AH197" s="60"/>
      <c r="AI197" s="60"/>
      <c r="AJ197" s="56"/>
    </row>
    <row r="198" spans="1:36" ht="13.5" thickTop="1">
      <c r="A198" s="353" t="s">
        <v>563</v>
      </c>
      <c r="B198" s="354"/>
      <c r="C198" s="354"/>
      <c r="D198" s="57" t="s">
        <v>432</v>
      </c>
      <c r="E198" s="57"/>
      <c r="F198" s="57"/>
      <c r="G198" s="57"/>
      <c r="H198" s="57"/>
      <c r="I198" s="57"/>
      <c r="J198" s="57"/>
      <c r="K198" s="57"/>
      <c r="L198" s="57"/>
      <c r="M198" s="57"/>
      <c r="N198" s="57"/>
      <c r="O198" s="57"/>
      <c r="P198" s="57"/>
      <c r="Q198" s="57"/>
      <c r="R198" s="57"/>
      <c r="S198" s="57"/>
      <c r="T198" s="57"/>
      <c r="U198" s="57"/>
      <c r="V198" s="57"/>
      <c r="W198" s="57"/>
      <c r="X198" s="57"/>
      <c r="Y198" s="85"/>
      <c r="Z198" s="57"/>
      <c r="AA198" s="57"/>
      <c r="AB198" s="85"/>
      <c r="AC198" s="85"/>
      <c r="AD198" s="85"/>
      <c r="AE198" s="85"/>
      <c r="AF198" s="85"/>
      <c r="AG198" s="85"/>
      <c r="AH198" s="85"/>
      <c r="AI198" s="85"/>
      <c r="AJ198" s="58"/>
    </row>
    <row r="199" spans="1:35" ht="12.75">
      <c r="A199" s="76"/>
      <c r="B199" s="76"/>
      <c r="C199" s="76"/>
      <c r="D199" s="76" t="s">
        <v>433</v>
      </c>
      <c r="E199" s="76"/>
      <c r="F199" s="76"/>
      <c r="G199" s="76"/>
      <c r="H199" s="76"/>
      <c r="I199" s="76"/>
      <c r="J199" s="76"/>
      <c r="K199" s="76"/>
      <c r="L199" s="76"/>
      <c r="M199" s="76"/>
      <c r="N199" s="76"/>
      <c r="O199" s="76"/>
      <c r="P199" s="76"/>
      <c r="Q199" s="76"/>
      <c r="R199" s="76"/>
      <c r="S199" s="76"/>
      <c r="T199" s="76"/>
      <c r="U199" s="76"/>
      <c r="V199" s="76"/>
      <c r="W199" s="76"/>
      <c r="X199" s="76"/>
      <c r="Y199" s="86"/>
      <c r="Z199" s="76"/>
      <c r="AA199" s="76"/>
      <c r="AB199" s="86"/>
      <c r="AC199" s="86"/>
      <c r="AD199" s="86"/>
      <c r="AE199" s="86"/>
      <c r="AF199" s="86"/>
      <c r="AG199" s="86"/>
      <c r="AH199" s="86"/>
      <c r="AI199" s="86"/>
    </row>
    <row r="200" spans="1:35" ht="12.75">
      <c r="A200" s="56"/>
      <c r="R200" s="61"/>
      <c r="S200" s="61"/>
      <c r="T200" s="61"/>
      <c r="U200" s="56"/>
      <c r="V200" s="60"/>
      <c r="W200" s="77"/>
      <c r="X200" s="61"/>
      <c r="Y200" s="61"/>
      <c r="AB200" s="61"/>
      <c r="AC200" s="61"/>
      <c r="AD200" s="61"/>
      <c r="AE200" s="61"/>
      <c r="AF200" s="61"/>
      <c r="AG200" s="61"/>
      <c r="AH200" s="61"/>
      <c r="AI200" s="61"/>
    </row>
    <row r="201" spans="1:35" ht="12.75">
      <c r="A201" s="60">
        <v>79</v>
      </c>
      <c r="B201" s="168"/>
      <c r="C201" s="61" t="s">
        <v>476</v>
      </c>
      <c r="E201" s="1"/>
      <c r="F201" s="71"/>
      <c r="G201" s="71"/>
      <c r="H201" s="1"/>
      <c r="I201" s="1"/>
      <c r="J201" s="1"/>
      <c r="K201" s="1"/>
      <c r="L201" s="71"/>
      <c r="M201" s="71"/>
      <c r="N201" s="69"/>
      <c r="O201" s="1"/>
      <c r="P201" s="1"/>
      <c r="Q201" s="1"/>
      <c r="R201" s="72"/>
      <c r="S201" s="61">
        <v>80</v>
      </c>
      <c r="T201" s="168"/>
      <c r="U201" s="61" t="s">
        <v>564</v>
      </c>
      <c r="V201" s="69"/>
      <c r="W201" s="187"/>
      <c r="X201" s="71"/>
      <c r="Y201" s="71"/>
      <c r="Z201" s="1"/>
      <c r="AA201" s="1"/>
      <c r="AB201" s="71"/>
      <c r="AC201" s="71"/>
      <c r="AD201" s="71"/>
      <c r="AE201" s="71"/>
      <c r="AF201" s="61"/>
      <c r="AG201" s="61"/>
      <c r="AH201" s="61"/>
      <c r="AI201" s="61"/>
    </row>
    <row r="202" spans="1:35" ht="12.75">
      <c r="A202" s="60"/>
      <c r="B202" s="168"/>
      <c r="C202" s="61" t="s">
        <v>565</v>
      </c>
      <c r="E202" s="1"/>
      <c r="F202" s="71"/>
      <c r="G202" s="71"/>
      <c r="H202" s="1"/>
      <c r="I202" s="1"/>
      <c r="J202" s="1"/>
      <c r="K202" s="1"/>
      <c r="L202" s="71"/>
      <c r="M202" s="71"/>
      <c r="N202" s="69"/>
      <c r="O202" s="1"/>
      <c r="P202" s="1"/>
      <c r="Q202" s="1"/>
      <c r="R202" s="72"/>
      <c r="S202" s="61"/>
      <c r="T202" s="168"/>
      <c r="U202" s="61" t="s">
        <v>566</v>
      </c>
      <c r="V202" s="1"/>
      <c r="W202" s="1"/>
      <c r="X202" s="1"/>
      <c r="Y202" s="71"/>
      <c r="Z202" s="1"/>
      <c r="AA202" s="1"/>
      <c r="AB202" s="71"/>
      <c r="AC202" s="71"/>
      <c r="AD202" s="71"/>
      <c r="AE202" s="71"/>
      <c r="AF202" s="61"/>
      <c r="AG202" s="61"/>
      <c r="AH202" s="61"/>
      <c r="AI202" s="61"/>
    </row>
    <row r="203" spans="1:35" ht="12.75">
      <c r="A203" s="56"/>
      <c r="E203" s="1"/>
      <c r="F203" s="71"/>
      <c r="G203" s="71"/>
      <c r="H203" s="1"/>
      <c r="I203" s="1"/>
      <c r="J203" s="1"/>
      <c r="K203" s="1"/>
      <c r="L203" s="71"/>
      <c r="M203" s="71"/>
      <c r="N203" s="69"/>
      <c r="O203" s="1"/>
      <c r="P203" s="1"/>
      <c r="Q203" s="1"/>
      <c r="R203" s="72"/>
      <c r="V203" s="1"/>
      <c r="W203" s="1"/>
      <c r="X203" s="1"/>
      <c r="Y203" s="71"/>
      <c r="Z203" s="1"/>
      <c r="AA203" s="1"/>
      <c r="AB203" s="71"/>
      <c r="AC203" s="71"/>
      <c r="AD203" s="71"/>
      <c r="AE203" s="71"/>
      <c r="AF203" s="61"/>
      <c r="AG203" s="61"/>
      <c r="AH203" s="61"/>
      <c r="AI203" s="61"/>
    </row>
    <row r="204" spans="1:35" ht="12.75">
      <c r="A204" s="60">
        <v>81</v>
      </c>
      <c r="B204" s="168"/>
      <c r="C204" s="61" t="s">
        <v>567</v>
      </c>
      <c r="E204" s="1"/>
      <c r="F204" s="71"/>
      <c r="G204" s="71"/>
      <c r="H204" s="1"/>
      <c r="I204" s="1"/>
      <c r="J204" s="1"/>
      <c r="K204" s="1"/>
      <c r="L204" s="71"/>
      <c r="M204" s="71"/>
      <c r="N204" s="69"/>
      <c r="O204" s="1"/>
      <c r="P204" s="1"/>
      <c r="Q204" s="1"/>
      <c r="R204" s="72"/>
      <c r="S204" s="61">
        <v>82</v>
      </c>
      <c r="T204" s="168"/>
      <c r="U204" s="61" t="s">
        <v>568</v>
      </c>
      <c r="V204" s="1"/>
      <c r="W204" s="1"/>
      <c r="X204" s="1"/>
      <c r="Y204" s="1"/>
      <c r="Z204" s="1"/>
      <c r="AA204" s="1"/>
      <c r="AB204" s="71"/>
      <c r="AC204" s="71"/>
      <c r="AD204" s="71"/>
      <c r="AE204" s="71"/>
      <c r="AF204" s="61"/>
      <c r="AG204" s="61"/>
      <c r="AH204" s="61"/>
      <c r="AI204" s="61"/>
    </row>
    <row r="205" spans="1:35" ht="12.75">
      <c r="A205" s="60"/>
      <c r="B205" s="168"/>
      <c r="C205" s="61" t="s">
        <v>569</v>
      </c>
      <c r="E205" s="1"/>
      <c r="F205" s="71"/>
      <c r="G205" s="71"/>
      <c r="H205" s="1"/>
      <c r="I205" s="1"/>
      <c r="J205" s="1"/>
      <c r="K205" s="1"/>
      <c r="L205" s="71"/>
      <c r="M205" s="71"/>
      <c r="N205" s="69"/>
      <c r="O205" s="1"/>
      <c r="P205" s="1"/>
      <c r="Q205" s="1"/>
      <c r="R205" s="72"/>
      <c r="S205" s="61"/>
      <c r="T205" s="168"/>
      <c r="U205" s="61" t="s">
        <v>570</v>
      </c>
      <c r="V205" s="1"/>
      <c r="W205" s="1"/>
      <c r="X205" s="1"/>
      <c r="Y205" s="1"/>
      <c r="Z205" s="1"/>
      <c r="AA205" s="1"/>
      <c r="AB205" s="71"/>
      <c r="AC205" s="71"/>
      <c r="AD205" s="71"/>
      <c r="AE205" s="71"/>
      <c r="AF205" s="61"/>
      <c r="AG205" s="61"/>
      <c r="AH205" s="61"/>
      <c r="AI205" s="61"/>
    </row>
    <row r="206" spans="1:35" ht="12.75">
      <c r="A206" s="56"/>
      <c r="E206" s="1"/>
      <c r="F206" s="71"/>
      <c r="G206" s="71"/>
      <c r="H206" s="1"/>
      <c r="I206" s="1"/>
      <c r="J206" s="1"/>
      <c r="K206" s="1"/>
      <c r="L206" s="71"/>
      <c r="M206" s="71"/>
      <c r="N206" s="69"/>
      <c r="O206" s="1"/>
      <c r="P206" s="1"/>
      <c r="Q206" s="1"/>
      <c r="R206" s="72"/>
      <c r="V206" s="1"/>
      <c r="W206" s="1"/>
      <c r="X206" s="1"/>
      <c r="Y206" s="1"/>
      <c r="Z206" s="1"/>
      <c r="AA206" s="1"/>
      <c r="AB206" s="71"/>
      <c r="AC206" s="71"/>
      <c r="AD206" s="71"/>
      <c r="AE206" s="71"/>
      <c r="AF206" s="61"/>
      <c r="AG206" s="61"/>
      <c r="AH206" s="61"/>
      <c r="AI206" s="61"/>
    </row>
    <row r="207" spans="1:35" ht="12.75">
      <c r="A207" s="60">
        <v>83</v>
      </c>
      <c r="B207" s="168"/>
      <c r="C207" s="61" t="s">
        <v>571</v>
      </c>
      <c r="E207" s="1"/>
      <c r="F207" s="71"/>
      <c r="G207" s="71"/>
      <c r="H207" s="1"/>
      <c r="I207" s="1"/>
      <c r="J207" s="1"/>
      <c r="K207" s="1"/>
      <c r="L207" s="71"/>
      <c r="M207" s="71"/>
      <c r="N207" s="69"/>
      <c r="O207" s="1"/>
      <c r="P207" s="1"/>
      <c r="Q207" s="1"/>
      <c r="R207" s="72"/>
      <c r="S207" s="60">
        <v>84</v>
      </c>
      <c r="T207" s="168"/>
      <c r="U207" s="61" t="s">
        <v>572</v>
      </c>
      <c r="V207" s="1"/>
      <c r="W207" s="1"/>
      <c r="X207" s="1"/>
      <c r="Y207" s="1"/>
      <c r="Z207" s="1"/>
      <c r="AA207" s="1"/>
      <c r="AB207" s="71"/>
      <c r="AC207" s="71"/>
      <c r="AD207" s="71"/>
      <c r="AE207" s="71"/>
      <c r="AF207" s="61"/>
      <c r="AG207" s="61"/>
      <c r="AH207" s="61"/>
      <c r="AI207" s="61"/>
    </row>
    <row r="208" spans="1:35" ht="12.75">
      <c r="A208" s="60"/>
      <c r="B208" s="168"/>
      <c r="C208" s="61" t="s">
        <v>573</v>
      </c>
      <c r="E208" s="1"/>
      <c r="F208" s="71"/>
      <c r="G208" s="71"/>
      <c r="H208" s="1"/>
      <c r="I208" s="1"/>
      <c r="J208" s="1"/>
      <c r="K208" s="1"/>
      <c r="L208" s="71"/>
      <c r="M208" s="71"/>
      <c r="N208" s="69"/>
      <c r="O208" s="1"/>
      <c r="P208" s="1"/>
      <c r="Q208" s="1"/>
      <c r="R208" s="183"/>
      <c r="S208" s="60"/>
      <c r="T208" s="168"/>
      <c r="U208" s="61" t="s">
        <v>574</v>
      </c>
      <c r="V208" s="99"/>
      <c r="W208" s="70"/>
      <c r="X208" s="71"/>
      <c r="Y208" s="1"/>
      <c r="Z208" s="1"/>
      <c r="AA208" s="1"/>
      <c r="AB208" s="71"/>
      <c r="AC208" s="71"/>
      <c r="AD208" s="71"/>
      <c r="AE208" s="71"/>
      <c r="AF208" s="61"/>
      <c r="AG208" s="61"/>
      <c r="AH208" s="61"/>
      <c r="AI208" s="61"/>
    </row>
    <row r="209" spans="1:35" ht="12.75">
      <c r="A209" s="56"/>
      <c r="E209" s="1"/>
      <c r="F209" s="184"/>
      <c r="G209" s="184"/>
      <c r="H209" s="185"/>
      <c r="I209" s="99"/>
      <c r="J209" s="70"/>
      <c r="K209" s="184"/>
      <c r="L209" s="184"/>
      <c r="M209" s="184"/>
      <c r="N209" s="99"/>
      <c r="O209" s="1"/>
      <c r="P209" s="1"/>
      <c r="Q209" s="1"/>
      <c r="R209" s="183"/>
      <c r="S209" s="64"/>
      <c r="V209" s="99"/>
      <c r="W209" s="70"/>
      <c r="X209" s="71"/>
      <c r="Y209" s="1"/>
      <c r="Z209" s="1"/>
      <c r="AA209" s="1"/>
      <c r="AB209" s="71"/>
      <c r="AC209" s="71"/>
      <c r="AD209" s="71"/>
      <c r="AE209" s="71"/>
      <c r="AF209" s="61"/>
      <c r="AG209" s="61"/>
      <c r="AH209" s="61"/>
      <c r="AI209" s="61"/>
    </row>
    <row r="210" spans="1:35" ht="12.75">
      <c r="A210" s="60">
        <v>85</v>
      </c>
      <c r="B210" s="168"/>
      <c r="C210" s="61" t="s">
        <v>575</v>
      </c>
      <c r="E210" s="1"/>
      <c r="F210" s="184"/>
      <c r="G210" s="184"/>
      <c r="H210" s="185"/>
      <c r="I210" s="99"/>
      <c r="J210" s="70"/>
      <c r="K210" s="184"/>
      <c r="L210" s="184"/>
      <c r="M210" s="184"/>
      <c r="N210" s="99"/>
      <c r="O210" s="1"/>
      <c r="P210" s="1"/>
      <c r="Q210" s="1"/>
      <c r="R210" s="183"/>
      <c r="S210" s="60">
        <v>86</v>
      </c>
      <c r="T210" s="168"/>
      <c r="U210" s="61" t="s">
        <v>576</v>
      </c>
      <c r="V210" s="99"/>
      <c r="W210" s="70"/>
      <c r="X210" s="71"/>
      <c r="Y210" s="1"/>
      <c r="Z210" s="1"/>
      <c r="AA210" s="1"/>
      <c r="AB210" s="71"/>
      <c r="AC210" s="71"/>
      <c r="AD210" s="71"/>
      <c r="AE210" s="71"/>
      <c r="AF210" s="61"/>
      <c r="AG210" s="61"/>
      <c r="AH210" s="61"/>
      <c r="AI210" s="61"/>
    </row>
    <row r="211" spans="1:35" ht="12.75">
      <c r="A211" s="60"/>
      <c r="B211" s="168"/>
      <c r="C211" s="61" t="s">
        <v>491</v>
      </c>
      <c r="E211" s="1"/>
      <c r="F211" s="184"/>
      <c r="G211" s="184"/>
      <c r="H211" s="185"/>
      <c r="I211" s="99"/>
      <c r="J211" s="70"/>
      <c r="K211" s="184"/>
      <c r="L211" s="184"/>
      <c r="M211" s="184"/>
      <c r="N211" s="99"/>
      <c r="O211" s="1"/>
      <c r="P211" s="1"/>
      <c r="Q211" s="1"/>
      <c r="R211" s="183"/>
      <c r="S211" s="60"/>
      <c r="T211" s="168"/>
      <c r="U211" s="61" t="s">
        <v>577</v>
      </c>
      <c r="V211" s="99"/>
      <c r="W211" s="70"/>
      <c r="X211" s="71"/>
      <c r="Y211" s="1"/>
      <c r="Z211" s="1"/>
      <c r="AA211" s="1"/>
      <c r="AB211" s="71"/>
      <c r="AC211" s="71"/>
      <c r="AD211" s="71"/>
      <c r="AE211" s="71"/>
      <c r="AF211" s="61"/>
      <c r="AG211" s="61"/>
      <c r="AH211" s="61"/>
      <c r="AI211" s="61"/>
    </row>
    <row r="212" spans="1:35" ht="12.75">
      <c r="A212" s="60"/>
      <c r="B212" s="70"/>
      <c r="C212" s="87"/>
      <c r="E212" s="1"/>
      <c r="F212" s="184"/>
      <c r="G212" s="184"/>
      <c r="H212" s="185"/>
      <c r="I212" s="99"/>
      <c r="J212" s="70"/>
      <c r="K212" s="184"/>
      <c r="L212" s="184"/>
      <c r="M212" s="184"/>
      <c r="N212" s="99"/>
      <c r="O212" s="1"/>
      <c r="P212" s="1"/>
      <c r="Q212" s="1"/>
      <c r="R212" s="183"/>
      <c r="S212" s="89"/>
      <c r="T212" s="70"/>
      <c r="U212" s="87"/>
      <c r="V212" s="99"/>
      <c r="W212" s="70"/>
      <c r="X212" s="71"/>
      <c r="Y212" s="1"/>
      <c r="Z212" s="1"/>
      <c r="AA212" s="1"/>
      <c r="AB212" s="71"/>
      <c r="AC212" s="71"/>
      <c r="AD212" s="71"/>
      <c r="AE212" s="71"/>
      <c r="AF212" s="61"/>
      <c r="AG212" s="61"/>
      <c r="AH212" s="61"/>
      <c r="AI212" s="61"/>
    </row>
    <row r="213" spans="1:35" ht="12.75">
      <c r="A213" s="60">
        <v>87</v>
      </c>
      <c r="B213" s="168"/>
      <c r="C213" s="61" t="s">
        <v>578</v>
      </c>
      <c r="E213" s="1"/>
      <c r="F213" s="184"/>
      <c r="G213" s="184"/>
      <c r="H213" s="185"/>
      <c r="I213" s="99"/>
      <c r="J213" s="70"/>
      <c r="K213" s="184"/>
      <c r="L213" s="184"/>
      <c r="M213" s="184"/>
      <c r="N213" s="99"/>
      <c r="O213" s="1"/>
      <c r="P213" s="1"/>
      <c r="Q213" s="1"/>
      <c r="R213" s="183"/>
      <c r="S213" s="66">
        <v>88</v>
      </c>
      <c r="T213" s="168"/>
      <c r="U213" s="61" t="s">
        <v>579</v>
      </c>
      <c r="V213" s="99"/>
      <c r="W213" s="70"/>
      <c r="X213" s="71"/>
      <c r="Y213" s="1"/>
      <c r="Z213" s="1"/>
      <c r="AA213" s="1"/>
      <c r="AB213" s="71"/>
      <c r="AC213" s="71"/>
      <c r="AD213" s="71"/>
      <c r="AE213" s="71"/>
      <c r="AF213" s="61"/>
      <c r="AG213" s="61"/>
      <c r="AH213" s="61"/>
      <c r="AI213" s="61"/>
    </row>
    <row r="214" spans="1:35" ht="12.75">
      <c r="A214" s="60"/>
      <c r="B214" s="168"/>
      <c r="C214" s="61" t="s">
        <v>580</v>
      </c>
      <c r="E214" s="1"/>
      <c r="F214" s="184"/>
      <c r="G214" s="184"/>
      <c r="H214" s="185"/>
      <c r="I214" s="99"/>
      <c r="J214" s="70"/>
      <c r="K214" s="184"/>
      <c r="L214" s="184"/>
      <c r="M214" s="184"/>
      <c r="N214" s="99"/>
      <c r="O214" s="1"/>
      <c r="P214" s="1"/>
      <c r="Q214" s="1"/>
      <c r="R214" s="183"/>
      <c r="S214" s="66"/>
      <c r="T214" s="168"/>
      <c r="U214" s="61" t="s">
        <v>581</v>
      </c>
      <c r="V214" s="99"/>
      <c r="W214" s="70"/>
      <c r="X214" s="71"/>
      <c r="Y214" s="1"/>
      <c r="Z214" s="1"/>
      <c r="AA214" s="1"/>
      <c r="AB214" s="71"/>
      <c r="AC214" s="71"/>
      <c r="AD214" s="71"/>
      <c r="AE214" s="71"/>
      <c r="AF214" s="61"/>
      <c r="AG214" s="61"/>
      <c r="AH214" s="61"/>
      <c r="AI214" s="61"/>
    </row>
    <row r="215" spans="1:35" ht="12.75">
      <c r="A215" s="56"/>
      <c r="E215" s="1"/>
      <c r="F215" s="184"/>
      <c r="G215" s="184"/>
      <c r="H215" s="185"/>
      <c r="I215" s="99"/>
      <c r="J215" s="70"/>
      <c r="K215" s="1"/>
      <c r="L215" s="1"/>
      <c r="M215" s="1"/>
      <c r="N215" s="99"/>
      <c r="O215" s="1"/>
      <c r="P215" s="1"/>
      <c r="Q215" s="1"/>
      <c r="R215" s="183"/>
      <c r="S215" s="64"/>
      <c r="V215" s="99"/>
      <c r="W215" s="70"/>
      <c r="X215" s="71"/>
      <c r="Y215" s="1"/>
      <c r="Z215" s="1"/>
      <c r="AA215" s="1"/>
      <c r="AB215" s="71"/>
      <c r="AC215" s="71"/>
      <c r="AD215" s="71"/>
      <c r="AE215" s="71"/>
      <c r="AF215" s="61"/>
      <c r="AG215" s="61"/>
      <c r="AH215" s="61"/>
      <c r="AI215" s="61"/>
    </row>
    <row r="216" spans="1:35" ht="12.75">
      <c r="A216" s="60">
        <v>89</v>
      </c>
      <c r="B216" s="168"/>
      <c r="C216" s="61" t="s">
        <v>582</v>
      </c>
      <c r="E216" s="1"/>
      <c r="F216" s="184"/>
      <c r="G216" s="184"/>
      <c r="H216" s="185"/>
      <c r="I216" s="99"/>
      <c r="J216" s="70"/>
      <c r="K216" s="1"/>
      <c r="L216" s="1"/>
      <c r="M216" s="1"/>
      <c r="N216" s="99"/>
      <c r="O216" s="1"/>
      <c r="P216" s="1"/>
      <c r="Q216" s="1"/>
      <c r="R216" s="183"/>
      <c r="S216" s="66">
        <v>90</v>
      </c>
      <c r="T216" s="168"/>
      <c r="U216" s="61" t="s">
        <v>583</v>
      </c>
      <c r="V216" s="99"/>
      <c r="W216" s="70"/>
      <c r="X216" s="71"/>
      <c r="Y216" s="1"/>
      <c r="Z216" s="1"/>
      <c r="AA216" s="1"/>
      <c r="AB216" s="71"/>
      <c r="AC216" s="71"/>
      <c r="AD216" s="71"/>
      <c r="AE216" s="71"/>
      <c r="AF216" s="61"/>
      <c r="AG216" s="61"/>
      <c r="AH216" s="61"/>
      <c r="AI216" s="61"/>
    </row>
    <row r="217" spans="1:35" ht="12.75">
      <c r="A217" s="60"/>
      <c r="B217" s="168"/>
      <c r="C217" s="61" t="s">
        <v>584</v>
      </c>
      <c r="E217" s="1"/>
      <c r="F217" s="184"/>
      <c r="G217" s="184"/>
      <c r="H217" s="185"/>
      <c r="I217" s="99"/>
      <c r="J217" s="70"/>
      <c r="K217" s="13"/>
      <c r="L217" s="1"/>
      <c r="M217" s="1"/>
      <c r="N217" s="99"/>
      <c r="O217" s="1"/>
      <c r="P217" s="1"/>
      <c r="Q217" s="1"/>
      <c r="R217" s="183"/>
      <c r="S217" s="66"/>
      <c r="T217" s="168"/>
      <c r="U217" s="61" t="s">
        <v>438</v>
      </c>
      <c r="V217" s="99"/>
      <c r="W217" s="70"/>
      <c r="X217" s="71"/>
      <c r="Y217" s="1"/>
      <c r="Z217" s="1"/>
      <c r="AA217" s="1"/>
      <c r="AB217" s="71"/>
      <c r="AC217" s="71"/>
      <c r="AD217" s="71"/>
      <c r="AE217" s="71"/>
      <c r="AF217" s="61"/>
      <c r="AG217" s="61"/>
      <c r="AH217" s="61"/>
      <c r="AI217" s="61"/>
    </row>
    <row r="218" spans="1:35" ht="12.75">
      <c r="A218" s="56"/>
      <c r="E218" s="1"/>
      <c r="F218" s="184"/>
      <c r="G218" s="184"/>
      <c r="H218" s="185"/>
      <c r="I218" s="99"/>
      <c r="J218" s="70"/>
      <c r="K218" s="13"/>
      <c r="L218" s="1"/>
      <c r="M218" s="1"/>
      <c r="N218" s="99"/>
      <c r="O218" s="1"/>
      <c r="P218" s="1"/>
      <c r="Q218" s="1"/>
      <c r="R218" s="183"/>
      <c r="S218" s="64"/>
      <c r="V218" s="99"/>
      <c r="W218" s="70"/>
      <c r="X218" s="71"/>
      <c r="Y218" s="1"/>
      <c r="Z218" s="1"/>
      <c r="AA218" s="1"/>
      <c r="AB218" s="71"/>
      <c r="AC218" s="71"/>
      <c r="AD218" s="71"/>
      <c r="AE218" s="71"/>
      <c r="AF218" s="61"/>
      <c r="AG218" s="61"/>
      <c r="AH218" s="61"/>
      <c r="AI218" s="61"/>
    </row>
    <row r="219" spans="1:35" ht="12.75">
      <c r="A219" s="60">
        <v>91</v>
      </c>
      <c r="B219" s="168"/>
      <c r="C219" s="61" t="s">
        <v>585</v>
      </c>
      <c r="E219" s="1"/>
      <c r="F219" s="184"/>
      <c r="G219" s="184"/>
      <c r="H219" s="185"/>
      <c r="I219" s="99"/>
      <c r="J219" s="70"/>
      <c r="K219" s="13"/>
      <c r="L219" s="1"/>
      <c r="M219" s="1"/>
      <c r="N219" s="99"/>
      <c r="O219" s="1"/>
      <c r="P219" s="1"/>
      <c r="Q219" s="1"/>
      <c r="R219" s="183"/>
      <c r="S219" s="66">
        <v>92</v>
      </c>
      <c r="T219" s="168"/>
      <c r="U219" s="61" t="s">
        <v>586</v>
      </c>
      <c r="V219" s="99"/>
      <c r="W219" s="70"/>
      <c r="X219" s="71"/>
      <c r="Y219" s="1"/>
      <c r="Z219" s="1"/>
      <c r="AA219" s="1"/>
      <c r="AB219" s="71"/>
      <c r="AC219" s="71"/>
      <c r="AD219" s="71"/>
      <c r="AE219" s="71"/>
      <c r="AF219" s="61"/>
      <c r="AG219" s="61"/>
      <c r="AH219" s="61"/>
      <c r="AI219" s="61"/>
    </row>
    <row r="220" spans="1:35" ht="12.75">
      <c r="A220" s="60"/>
      <c r="B220" s="168"/>
      <c r="C220" s="61" t="s">
        <v>587</v>
      </c>
      <c r="E220" s="1"/>
      <c r="F220" s="184"/>
      <c r="G220" s="184"/>
      <c r="H220" s="185"/>
      <c r="I220" s="99"/>
      <c r="J220" s="70"/>
      <c r="K220" s="13"/>
      <c r="L220" s="1"/>
      <c r="M220" s="1"/>
      <c r="N220" s="99"/>
      <c r="O220" s="1"/>
      <c r="P220" s="1"/>
      <c r="Q220" s="1"/>
      <c r="R220" s="183"/>
      <c r="S220" s="66"/>
      <c r="T220" s="168"/>
      <c r="U220" s="61" t="s">
        <v>588</v>
      </c>
      <c r="V220" s="99"/>
      <c r="W220" s="70"/>
      <c r="X220" s="71"/>
      <c r="Y220" s="1"/>
      <c r="Z220" s="1"/>
      <c r="AA220" s="1"/>
      <c r="AB220" s="71"/>
      <c r="AC220" s="71"/>
      <c r="AD220" s="71"/>
      <c r="AE220" s="71"/>
      <c r="AF220" s="61"/>
      <c r="AG220" s="61"/>
      <c r="AH220" s="61"/>
      <c r="AI220" s="61"/>
    </row>
    <row r="221" spans="1:35" ht="12.75">
      <c r="A221" s="56"/>
      <c r="E221" s="1"/>
      <c r="F221" s="184"/>
      <c r="G221" s="184"/>
      <c r="H221" s="185"/>
      <c r="I221" s="99"/>
      <c r="J221" s="70"/>
      <c r="K221" s="1"/>
      <c r="L221" s="1"/>
      <c r="M221" s="1"/>
      <c r="N221" s="99"/>
      <c r="O221" s="99"/>
      <c r="P221" s="70"/>
      <c r="Q221" s="184"/>
      <c r="R221" s="183"/>
      <c r="S221" s="89"/>
      <c r="T221" s="87"/>
      <c r="U221" s="88"/>
      <c r="V221" s="99"/>
      <c r="W221" s="70"/>
      <c r="X221" s="71"/>
      <c r="Y221" s="1"/>
      <c r="Z221" s="1"/>
      <c r="AA221" s="1"/>
      <c r="AB221" s="71"/>
      <c r="AC221" s="71"/>
      <c r="AD221" s="71"/>
      <c r="AE221" s="71"/>
      <c r="AF221" s="61"/>
      <c r="AG221" s="61"/>
      <c r="AH221" s="61"/>
      <c r="AI221" s="61"/>
    </row>
    <row r="222" spans="1:35" ht="12.75">
      <c r="A222" s="60">
        <v>93</v>
      </c>
      <c r="B222" s="168"/>
      <c r="C222" s="61" t="s">
        <v>575</v>
      </c>
      <c r="E222" s="1"/>
      <c r="F222" s="184"/>
      <c r="G222" s="184"/>
      <c r="H222" s="185"/>
      <c r="I222" s="99"/>
      <c r="J222" s="70"/>
      <c r="K222" s="1"/>
      <c r="L222" s="1"/>
      <c r="M222" s="1"/>
      <c r="N222" s="184"/>
      <c r="O222" s="99"/>
      <c r="P222" s="70"/>
      <c r="Q222" s="184"/>
      <c r="R222" s="183"/>
      <c r="S222" s="89"/>
      <c r="T222" s="87"/>
      <c r="U222" s="88"/>
      <c r="V222" s="99"/>
      <c r="W222" s="70"/>
      <c r="X222" s="71"/>
      <c r="Y222" s="1"/>
      <c r="Z222" s="1"/>
      <c r="AA222" s="1"/>
      <c r="AB222" s="71"/>
      <c r="AC222" s="71"/>
      <c r="AD222" s="71"/>
      <c r="AE222" s="71"/>
      <c r="AF222" s="61"/>
      <c r="AG222" s="61"/>
      <c r="AH222" s="61"/>
      <c r="AI222" s="61"/>
    </row>
    <row r="223" spans="1:35" ht="12.75">
      <c r="A223" s="60"/>
      <c r="B223" s="168"/>
      <c r="C223" s="61" t="s">
        <v>589</v>
      </c>
      <c r="E223" s="1"/>
      <c r="F223" s="184"/>
      <c r="G223" s="184"/>
      <c r="H223" s="185"/>
      <c r="I223" s="99"/>
      <c r="J223" s="70"/>
      <c r="K223" s="184"/>
      <c r="L223" s="184"/>
      <c r="M223" s="184"/>
      <c r="N223" s="184"/>
      <c r="O223" s="99"/>
      <c r="P223" s="70"/>
      <c r="Q223" s="184"/>
      <c r="R223" s="183"/>
      <c r="S223" s="89"/>
      <c r="T223" s="87"/>
      <c r="U223" s="88"/>
      <c r="V223" s="99"/>
      <c r="W223" s="70"/>
      <c r="X223" s="71"/>
      <c r="Y223" s="1"/>
      <c r="Z223" s="1"/>
      <c r="AA223" s="1"/>
      <c r="AB223" s="71"/>
      <c r="AC223" s="71"/>
      <c r="AD223" s="71"/>
      <c r="AE223" s="71"/>
      <c r="AF223" s="61"/>
      <c r="AG223" s="61"/>
      <c r="AH223" s="61"/>
      <c r="AI223" s="61"/>
    </row>
    <row r="224" spans="1:31" ht="13.5" thickBot="1">
      <c r="A224" s="56"/>
      <c r="E224" s="1"/>
      <c r="F224" s="1"/>
      <c r="G224" s="1"/>
      <c r="H224" s="1"/>
      <c r="I224" s="1"/>
      <c r="J224" s="1"/>
      <c r="K224" s="1"/>
      <c r="L224" s="1"/>
      <c r="M224" s="1"/>
      <c r="N224" s="1"/>
      <c r="O224" s="1"/>
      <c r="P224" s="1"/>
      <c r="Q224" s="1"/>
      <c r="R224" s="186"/>
      <c r="S224" s="64"/>
      <c r="V224" s="1"/>
      <c r="W224" s="1"/>
      <c r="X224" s="1"/>
      <c r="Y224" s="1"/>
      <c r="Z224" s="1"/>
      <c r="AA224" s="1"/>
      <c r="AB224" s="1"/>
      <c r="AC224" s="1"/>
      <c r="AD224" s="1"/>
      <c r="AE224" s="1"/>
    </row>
    <row r="225" spans="1:36" ht="13.5" thickTop="1">
      <c r="A225" s="353" t="s">
        <v>590</v>
      </c>
      <c r="B225" s="353"/>
      <c r="C225" s="353"/>
      <c r="D225" s="57" t="s">
        <v>306</v>
      </c>
      <c r="E225" s="57"/>
      <c r="F225" s="57"/>
      <c r="G225" s="57"/>
      <c r="H225" s="57"/>
      <c r="I225" s="57"/>
      <c r="J225" s="57"/>
      <c r="K225" s="57"/>
      <c r="L225" s="57"/>
      <c r="M225" s="57"/>
      <c r="N225" s="57"/>
      <c r="O225" s="57"/>
      <c r="P225" s="57"/>
      <c r="Q225" s="57"/>
      <c r="R225" s="57"/>
      <c r="S225" s="57"/>
      <c r="T225" s="57"/>
      <c r="U225" s="57"/>
      <c r="V225" s="57"/>
      <c r="W225" s="57"/>
      <c r="X225" s="57"/>
      <c r="Y225" s="58"/>
      <c r="Z225" s="58"/>
      <c r="AA225" s="58"/>
      <c r="AB225" s="58"/>
      <c r="AC225" s="58"/>
      <c r="AD225" s="58"/>
      <c r="AE225" s="58"/>
      <c r="AF225" s="58"/>
      <c r="AG225" s="58"/>
      <c r="AH225" s="58"/>
      <c r="AI225" s="58"/>
      <c r="AJ225" s="58"/>
    </row>
    <row r="226" spans="1:36" ht="13.5" thickBot="1">
      <c r="A226" s="90"/>
      <c r="B226" s="90"/>
      <c r="C226" s="69"/>
      <c r="D226" s="12" t="s">
        <v>307</v>
      </c>
      <c r="E226" s="71"/>
      <c r="F226" s="71"/>
      <c r="G226" s="71"/>
      <c r="H226" s="71"/>
      <c r="I226" s="71"/>
      <c r="J226" s="71"/>
      <c r="K226" s="71"/>
      <c r="L226" s="90"/>
      <c r="M226" s="91"/>
      <c r="N226" s="71"/>
      <c r="O226" s="71"/>
      <c r="P226" s="71"/>
      <c r="Q226" s="71"/>
      <c r="R226" s="71"/>
      <c r="S226" s="71"/>
      <c r="T226" s="71"/>
      <c r="U226" s="71"/>
      <c r="V226" s="71"/>
      <c r="W226" s="71"/>
      <c r="X226" s="71"/>
      <c r="Y226" s="90"/>
      <c r="Z226" s="91"/>
      <c r="AA226" s="71"/>
      <c r="AB226" s="71"/>
      <c r="AC226" s="71"/>
      <c r="AD226" s="71"/>
      <c r="AE226" s="71"/>
      <c r="AF226" s="71"/>
      <c r="AG226" s="71"/>
      <c r="AH226" s="71"/>
      <c r="AI226" s="71"/>
      <c r="AJ226" s="71"/>
    </row>
    <row r="227" spans="1:36" ht="12.75">
      <c r="A227" s="92"/>
      <c r="B227" s="90"/>
      <c r="C227" s="93"/>
      <c r="D227" s="93"/>
      <c r="E227" s="93"/>
      <c r="F227" s="93"/>
      <c r="G227" s="93"/>
      <c r="H227" s="93"/>
      <c r="I227" s="93"/>
      <c r="J227" s="93"/>
      <c r="K227" s="93"/>
      <c r="L227" s="92"/>
      <c r="M227" s="92"/>
      <c r="N227" s="93"/>
      <c r="O227" s="93"/>
      <c r="P227" s="93"/>
      <c r="Q227" s="93"/>
      <c r="R227" s="93"/>
      <c r="S227" s="93"/>
      <c r="T227" s="93"/>
      <c r="U227" s="93"/>
      <c r="V227" s="93"/>
      <c r="W227" s="93"/>
      <c r="X227" s="93"/>
      <c r="Y227" s="93"/>
      <c r="Z227" s="93"/>
      <c r="AA227" s="93"/>
      <c r="AB227" s="94"/>
      <c r="AC227" s="95" t="s">
        <v>591</v>
      </c>
      <c r="AD227" s="96" t="s">
        <v>592</v>
      </c>
      <c r="AE227" s="96" t="s">
        <v>593</v>
      </c>
      <c r="AF227" s="96" t="s">
        <v>594</v>
      </c>
      <c r="AG227" s="96" t="s">
        <v>595</v>
      </c>
      <c r="AH227" s="96" t="s">
        <v>596</v>
      </c>
      <c r="AI227" s="96" t="s">
        <v>597</v>
      </c>
      <c r="AJ227" s="97" t="s">
        <v>598</v>
      </c>
    </row>
    <row r="228" spans="1:36" ht="12.75">
      <c r="A228" s="98">
        <v>1</v>
      </c>
      <c r="B228" s="172">
        <f>B50</f>
        <v>0</v>
      </c>
      <c r="C228" s="69"/>
      <c r="D228" s="13"/>
      <c r="E228" s="13"/>
      <c r="F228" s="13"/>
      <c r="G228" s="69">
        <v>59</v>
      </c>
      <c r="H228" s="172">
        <f>B154</f>
        <v>0</v>
      </c>
      <c r="I228" s="69"/>
      <c r="J228" s="69"/>
      <c r="K228" s="69"/>
      <c r="L228" s="13"/>
      <c r="M228" s="69">
        <v>10</v>
      </c>
      <c r="N228" s="172">
        <f>T66</f>
        <v>0</v>
      </c>
      <c r="O228" s="13"/>
      <c r="P228" s="69"/>
      <c r="Q228" s="13"/>
      <c r="R228" s="13"/>
      <c r="S228" s="69">
        <v>70</v>
      </c>
      <c r="T228" s="172">
        <f>T178</f>
        <v>0</v>
      </c>
      <c r="U228" s="69"/>
      <c r="V228" s="13"/>
      <c r="W228" s="13"/>
      <c r="X228" s="13"/>
      <c r="Y228" s="69">
        <v>20</v>
      </c>
      <c r="Z228" s="172">
        <f>T86</f>
        <v>0</v>
      </c>
      <c r="AA228" s="99"/>
      <c r="AB228" s="99"/>
      <c r="AC228" s="100"/>
      <c r="AD228" s="101"/>
      <c r="AE228" s="100"/>
      <c r="AF228" s="101"/>
      <c r="AG228" s="100"/>
      <c r="AH228" s="101"/>
      <c r="AI228" s="169">
        <f>$B228+$H228+$N228+$T228+$Z228</f>
        <v>0</v>
      </c>
      <c r="AJ228" s="101"/>
    </row>
    <row r="229" spans="1:36" ht="12.75">
      <c r="A229" s="102"/>
      <c r="B229" s="172">
        <f>B51</f>
        <v>0</v>
      </c>
      <c r="C229" s="93"/>
      <c r="D229" s="103"/>
      <c r="E229" s="103"/>
      <c r="F229" s="103"/>
      <c r="G229" s="93"/>
      <c r="H229" s="172">
        <f>B156</f>
        <v>0</v>
      </c>
      <c r="I229" s="93"/>
      <c r="J229" s="93"/>
      <c r="K229" s="93"/>
      <c r="L229" s="103"/>
      <c r="M229" s="93"/>
      <c r="N229" s="172">
        <f>T67</f>
        <v>0</v>
      </c>
      <c r="O229" s="103"/>
      <c r="P229" s="93"/>
      <c r="Q229" s="103"/>
      <c r="R229" s="103"/>
      <c r="S229" s="93"/>
      <c r="T229" s="172">
        <f>T179</f>
        <v>0</v>
      </c>
      <c r="U229" s="93"/>
      <c r="V229" s="103"/>
      <c r="W229" s="103"/>
      <c r="X229" s="103"/>
      <c r="Y229" s="93"/>
      <c r="Z229" s="172">
        <f>T87</f>
        <v>0</v>
      </c>
      <c r="AA229" s="104"/>
      <c r="AB229" s="105"/>
      <c r="AC229" s="100"/>
      <c r="AD229" s="101"/>
      <c r="AE229" s="100"/>
      <c r="AF229" s="101"/>
      <c r="AG229" s="100"/>
      <c r="AH229" s="101"/>
      <c r="AI229" s="100"/>
      <c r="AJ229" s="170">
        <f>$B229+$H229+$N229+$T229+$Z229</f>
        <v>0</v>
      </c>
    </row>
    <row r="230" spans="1:36" ht="12.75">
      <c r="A230" s="106">
        <v>2</v>
      </c>
      <c r="B230" s="172">
        <f>T50</f>
        <v>0</v>
      </c>
      <c r="C230" s="69"/>
      <c r="D230" s="13"/>
      <c r="E230" s="13"/>
      <c r="F230" s="13"/>
      <c r="G230" s="69"/>
      <c r="H230" s="69"/>
      <c r="I230" s="69"/>
      <c r="J230" s="69"/>
      <c r="K230" s="69"/>
      <c r="L230" s="13"/>
      <c r="M230" s="69">
        <v>11</v>
      </c>
      <c r="N230" s="172">
        <f>B70</f>
        <v>0</v>
      </c>
      <c r="O230" s="13"/>
      <c r="P230" s="69"/>
      <c r="Q230" s="13"/>
      <c r="R230" s="13"/>
      <c r="S230" s="69">
        <v>71</v>
      </c>
      <c r="T230" s="172">
        <f>B182</f>
        <v>0</v>
      </c>
      <c r="U230" s="69"/>
      <c r="V230" s="13"/>
      <c r="W230" s="13"/>
      <c r="X230" s="13"/>
      <c r="Y230" s="69">
        <v>21</v>
      </c>
      <c r="Z230" s="172">
        <f>B90</f>
        <v>0</v>
      </c>
      <c r="AA230" s="99"/>
      <c r="AB230" s="99"/>
      <c r="AC230" s="100"/>
      <c r="AD230" s="101"/>
      <c r="AE230" s="100"/>
      <c r="AF230" s="101"/>
      <c r="AG230" s="100"/>
      <c r="AH230" s="101"/>
      <c r="AI230" s="100"/>
      <c r="AJ230" s="170">
        <f>$B230+$N230+$T230+$Z230</f>
        <v>0</v>
      </c>
    </row>
    <row r="231" spans="1:36" ht="12.75">
      <c r="A231" s="102"/>
      <c r="B231" s="172">
        <f>T51</f>
        <v>0</v>
      </c>
      <c r="C231" s="93"/>
      <c r="D231" s="103"/>
      <c r="E231" s="103"/>
      <c r="F231" s="103"/>
      <c r="G231" s="93"/>
      <c r="H231" s="93"/>
      <c r="I231" s="93"/>
      <c r="J231" s="93"/>
      <c r="K231" s="93"/>
      <c r="L231" s="103"/>
      <c r="M231" s="92"/>
      <c r="N231" s="172">
        <f>B71</f>
        <v>0</v>
      </c>
      <c r="O231" s="103"/>
      <c r="P231" s="93"/>
      <c r="Q231" s="103"/>
      <c r="R231" s="103"/>
      <c r="S231" s="93"/>
      <c r="T231" s="172">
        <f>B183</f>
        <v>0</v>
      </c>
      <c r="U231" s="93"/>
      <c r="V231" s="103"/>
      <c r="W231" s="103"/>
      <c r="X231" s="103"/>
      <c r="Y231" s="92"/>
      <c r="Z231" s="172">
        <f>B91</f>
        <v>0</v>
      </c>
      <c r="AA231" s="104"/>
      <c r="AB231" s="105"/>
      <c r="AC231" s="100"/>
      <c r="AD231" s="101"/>
      <c r="AE231" s="100"/>
      <c r="AF231" s="101"/>
      <c r="AG231" s="100"/>
      <c r="AH231" s="101"/>
      <c r="AI231" s="169">
        <f>$B231+$N231+$T231+$Z231</f>
        <v>0</v>
      </c>
      <c r="AJ231" s="101"/>
    </row>
    <row r="232" spans="1:36" ht="12.75">
      <c r="A232" s="73"/>
      <c r="B232" s="69"/>
      <c r="C232" s="69"/>
      <c r="D232" s="13"/>
      <c r="E232" s="13"/>
      <c r="F232" s="13"/>
      <c r="G232" s="69">
        <v>60</v>
      </c>
      <c r="H232" s="172">
        <f>T154</f>
        <v>0</v>
      </c>
      <c r="I232" s="69"/>
      <c r="J232" s="69"/>
      <c r="K232" s="69"/>
      <c r="L232" s="13"/>
      <c r="M232" s="69">
        <v>12</v>
      </c>
      <c r="N232" s="172">
        <f>T70</f>
        <v>0</v>
      </c>
      <c r="O232" s="13"/>
      <c r="P232" s="69"/>
      <c r="Q232" s="13"/>
      <c r="R232" s="13"/>
      <c r="S232" s="69">
        <v>72</v>
      </c>
      <c r="T232" s="172">
        <f>T182</f>
        <v>0</v>
      </c>
      <c r="U232" s="69"/>
      <c r="V232" s="13"/>
      <c r="W232" s="13"/>
      <c r="X232" s="13"/>
      <c r="Y232" s="69">
        <v>22</v>
      </c>
      <c r="Z232" s="172">
        <f>T90</f>
        <v>0</v>
      </c>
      <c r="AA232" s="99"/>
      <c r="AB232" s="99"/>
      <c r="AC232" s="100"/>
      <c r="AD232" s="170">
        <f>$H232+$N232+$T232+$Z232</f>
        <v>0</v>
      </c>
      <c r="AE232" s="100"/>
      <c r="AF232" s="101"/>
      <c r="AG232" s="100"/>
      <c r="AH232" s="101"/>
      <c r="AI232" s="100"/>
      <c r="AJ232" s="101"/>
    </row>
    <row r="233" spans="1:36" ht="12.75">
      <c r="A233" s="107"/>
      <c r="B233" s="93"/>
      <c r="C233" s="93"/>
      <c r="D233" s="103"/>
      <c r="E233" s="103"/>
      <c r="F233" s="103"/>
      <c r="G233" s="93"/>
      <c r="H233" s="172">
        <f>T156</f>
        <v>0</v>
      </c>
      <c r="I233" s="93"/>
      <c r="J233" s="93"/>
      <c r="K233" s="93"/>
      <c r="L233" s="103"/>
      <c r="M233" s="93"/>
      <c r="N233" s="172">
        <f>T71</f>
        <v>0</v>
      </c>
      <c r="O233" s="103"/>
      <c r="P233" s="93"/>
      <c r="Q233" s="103"/>
      <c r="R233" s="103"/>
      <c r="S233" s="93"/>
      <c r="T233" s="172">
        <f>T183</f>
        <v>0</v>
      </c>
      <c r="U233" s="93"/>
      <c r="V233" s="103"/>
      <c r="W233" s="103"/>
      <c r="X233" s="103"/>
      <c r="Y233" s="93"/>
      <c r="Z233" s="172">
        <f>T91</f>
        <v>0</v>
      </c>
      <c r="AA233" s="104"/>
      <c r="AB233" s="105"/>
      <c r="AC233" s="169">
        <f>$H233+$N233+$T233+$Z233</f>
        <v>0</v>
      </c>
      <c r="AD233" s="101"/>
      <c r="AE233" s="100"/>
      <c r="AF233" s="101"/>
      <c r="AG233" s="100"/>
      <c r="AH233" s="101"/>
      <c r="AI233" s="100"/>
      <c r="AJ233" s="101"/>
    </row>
    <row r="234" spans="1:36" ht="12.75">
      <c r="A234" s="73">
        <v>3</v>
      </c>
      <c r="B234" s="172">
        <f>B54</f>
        <v>0</v>
      </c>
      <c r="C234" s="69"/>
      <c r="D234" s="13"/>
      <c r="E234" s="13"/>
      <c r="F234" s="13"/>
      <c r="G234" s="69">
        <v>61</v>
      </c>
      <c r="H234" s="172">
        <f>B160</f>
        <v>0</v>
      </c>
      <c r="I234" s="69"/>
      <c r="J234" s="69"/>
      <c r="K234" s="69"/>
      <c r="L234" s="13"/>
      <c r="M234" s="69">
        <v>13</v>
      </c>
      <c r="N234" s="172">
        <f>B74</f>
        <v>0</v>
      </c>
      <c r="O234" s="13"/>
      <c r="P234" s="69"/>
      <c r="Q234" s="13"/>
      <c r="R234" s="13"/>
      <c r="S234" s="69">
        <v>73</v>
      </c>
      <c r="T234" s="172">
        <f>B186</f>
        <v>0</v>
      </c>
      <c r="U234" s="69"/>
      <c r="V234" s="13"/>
      <c r="W234" s="13"/>
      <c r="X234" s="13"/>
      <c r="Y234" s="69"/>
      <c r="Z234" s="69"/>
      <c r="AA234" s="99"/>
      <c r="AB234" s="99"/>
      <c r="AC234" s="100"/>
      <c r="AD234" s="101"/>
      <c r="AE234" s="169">
        <f>$B234+$H234+$N234+$T234</f>
        <v>0</v>
      </c>
      <c r="AF234" s="101"/>
      <c r="AG234" s="100"/>
      <c r="AH234" s="101"/>
      <c r="AI234" s="100"/>
      <c r="AJ234" s="101"/>
    </row>
    <row r="235" spans="1:36" ht="12.75">
      <c r="A235" s="107"/>
      <c r="B235" s="172">
        <f>B55</f>
        <v>0</v>
      </c>
      <c r="C235" s="93"/>
      <c r="D235" s="103"/>
      <c r="E235" s="103"/>
      <c r="F235" s="103"/>
      <c r="G235" s="93"/>
      <c r="H235" s="172">
        <f>B161</f>
        <v>0</v>
      </c>
      <c r="I235" s="93"/>
      <c r="J235" s="93"/>
      <c r="K235" s="93"/>
      <c r="L235" s="103"/>
      <c r="M235" s="93"/>
      <c r="N235" s="172">
        <f>B75</f>
        <v>0</v>
      </c>
      <c r="O235" s="103"/>
      <c r="P235" s="93"/>
      <c r="Q235" s="103"/>
      <c r="R235" s="103"/>
      <c r="S235" s="93"/>
      <c r="T235" s="172">
        <f>B187</f>
        <v>0</v>
      </c>
      <c r="U235" s="93"/>
      <c r="V235" s="103"/>
      <c r="W235" s="103"/>
      <c r="X235" s="103"/>
      <c r="Y235" s="93"/>
      <c r="Z235" s="93"/>
      <c r="AA235" s="104"/>
      <c r="AB235" s="105"/>
      <c r="AC235" s="100"/>
      <c r="AD235" s="101"/>
      <c r="AE235" s="100"/>
      <c r="AF235" s="170">
        <f>$B235+$H235+$N235+$T235</f>
        <v>0</v>
      </c>
      <c r="AG235" s="100"/>
      <c r="AH235" s="101"/>
      <c r="AI235" s="100"/>
      <c r="AJ235" s="101"/>
    </row>
    <row r="236" spans="1:36" ht="12.75">
      <c r="A236" s="73">
        <v>4</v>
      </c>
      <c r="B236" s="172">
        <f>T54</f>
        <v>0</v>
      </c>
      <c r="C236" s="69"/>
      <c r="D236" s="13"/>
      <c r="E236" s="13"/>
      <c r="F236" s="13"/>
      <c r="G236" s="69">
        <v>62</v>
      </c>
      <c r="H236" s="172">
        <f>T159</f>
        <v>0</v>
      </c>
      <c r="I236" s="69"/>
      <c r="J236" s="69"/>
      <c r="K236" s="69"/>
      <c r="L236" s="13"/>
      <c r="M236" s="69">
        <v>14</v>
      </c>
      <c r="N236" s="172">
        <f>T74</f>
        <v>0</v>
      </c>
      <c r="O236" s="13"/>
      <c r="P236" s="69"/>
      <c r="Q236" s="13"/>
      <c r="R236" s="13"/>
      <c r="S236" s="69"/>
      <c r="T236" s="69"/>
      <c r="U236" s="69"/>
      <c r="V236" s="13"/>
      <c r="W236" s="13"/>
      <c r="X236" s="13"/>
      <c r="Y236" s="69">
        <v>23</v>
      </c>
      <c r="Z236" s="172">
        <f>B94</f>
        <v>0</v>
      </c>
      <c r="AA236" s="69"/>
      <c r="AB236" s="99"/>
      <c r="AC236" s="169">
        <f>$B236+$H236+$N236+$Z236</f>
        <v>0</v>
      </c>
      <c r="AD236" s="101"/>
      <c r="AE236" s="100"/>
      <c r="AF236" s="101"/>
      <c r="AG236" s="100"/>
      <c r="AH236" s="101"/>
      <c r="AI236" s="100"/>
      <c r="AJ236" s="101"/>
    </row>
    <row r="237" spans="1:36" ht="12.75">
      <c r="A237" s="107"/>
      <c r="B237" s="172">
        <f>T55</f>
        <v>0</v>
      </c>
      <c r="C237" s="93"/>
      <c r="D237" s="103"/>
      <c r="E237" s="103"/>
      <c r="F237" s="103"/>
      <c r="G237" s="93"/>
      <c r="H237" s="172">
        <f>T160</f>
        <v>0</v>
      </c>
      <c r="I237" s="93"/>
      <c r="J237" s="93"/>
      <c r="K237" s="93"/>
      <c r="L237" s="103"/>
      <c r="M237" s="93"/>
      <c r="N237" s="172">
        <f>T75</f>
        <v>0</v>
      </c>
      <c r="O237" s="103"/>
      <c r="P237" s="93"/>
      <c r="Q237" s="103"/>
      <c r="R237" s="103"/>
      <c r="S237" s="93"/>
      <c r="T237" s="93"/>
      <c r="U237" s="93"/>
      <c r="V237" s="103"/>
      <c r="W237" s="103"/>
      <c r="X237" s="103"/>
      <c r="Y237" s="93"/>
      <c r="Z237" s="172">
        <f>B95</f>
        <v>0</v>
      </c>
      <c r="AA237" s="93"/>
      <c r="AB237" s="105"/>
      <c r="AC237" s="100"/>
      <c r="AD237" s="170">
        <f>$B237+$H237+$N237+$Z237</f>
        <v>0</v>
      </c>
      <c r="AE237" s="100"/>
      <c r="AF237" s="101"/>
      <c r="AG237" s="100"/>
      <c r="AH237" s="101"/>
      <c r="AI237" s="100"/>
      <c r="AJ237" s="101"/>
    </row>
    <row r="238" spans="1:36" ht="12.75">
      <c r="A238" s="73">
        <v>5</v>
      </c>
      <c r="B238" s="172">
        <f>B58</f>
        <v>0</v>
      </c>
      <c r="C238" s="69"/>
      <c r="D238" s="13"/>
      <c r="E238" s="13"/>
      <c r="F238" s="13"/>
      <c r="G238" s="69">
        <v>63</v>
      </c>
      <c r="H238" s="172">
        <f>B164</f>
        <v>0</v>
      </c>
      <c r="I238" s="69"/>
      <c r="J238" s="69"/>
      <c r="K238" s="69"/>
      <c r="L238" s="13"/>
      <c r="M238" s="69">
        <v>15</v>
      </c>
      <c r="N238" s="172">
        <f>B78</f>
        <v>0</v>
      </c>
      <c r="O238" s="13"/>
      <c r="P238" s="69"/>
      <c r="Q238" s="13"/>
      <c r="R238" s="13"/>
      <c r="S238" s="69">
        <v>74</v>
      </c>
      <c r="T238" s="172">
        <f>T186</f>
        <v>0</v>
      </c>
      <c r="U238" s="69"/>
      <c r="V238" s="13"/>
      <c r="W238" s="13"/>
      <c r="X238" s="13"/>
      <c r="Y238" s="69">
        <v>24</v>
      </c>
      <c r="Z238" s="172">
        <f>T94</f>
        <v>0</v>
      </c>
      <c r="AA238" s="69"/>
      <c r="AB238" s="99"/>
      <c r="AC238" s="100"/>
      <c r="AD238" s="101"/>
      <c r="AE238" s="100"/>
      <c r="AF238" s="170">
        <f>$B238+$H238+$N238+$T238+$Z238</f>
        <v>0</v>
      </c>
      <c r="AG238" s="100"/>
      <c r="AH238" s="101"/>
      <c r="AI238" s="100"/>
      <c r="AJ238" s="101"/>
    </row>
    <row r="239" spans="1:36" ht="12.75">
      <c r="A239" s="107"/>
      <c r="B239" s="172">
        <f>B59</f>
        <v>0</v>
      </c>
      <c r="C239" s="93"/>
      <c r="D239" s="103"/>
      <c r="E239" s="103"/>
      <c r="F239" s="103"/>
      <c r="G239" s="93"/>
      <c r="H239" s="172">
        <f>B165</f>
        <v>0</v>
      </c>
      <c r="I239" s="93"/>
      <c r="J239" s="93"/>
      <c r="K239" s="93"/>
      <c r="L239" s="103"/>
      <c r="M239" s="93"/>
      <c r="N239" s="172">
        <f>B79</f>
        <v>0</v>
      </c>
      <c r="O239" s="103"/>
      <c r="P239" s="93"/>
      <c r="Q239" s="103"/>
      <c r="R239" s="103"/>
      <c r="S239" s="93"/>
      <c r="T239" s="172">
        <f>T187</f>
        <v>0</v>
      </c>
      <c r="U239" s="93"/>
      <c r="V239" s="103"/>
      <c r="W239" s="103"/>
      <c r="X239" s="103"/>
      <c r="Y239" s="93"/>
      <c r="Z239" s="172">
        <f>T95</f>
        <v>0</v>
      </c>
      <c r="AA239" s="93"/>
      <c r="AB239" s="105"/>
      <c r="AC239" s="100"/>
      <c r="AD239" s="101"/>
      <c r="AE239" s="169">
        <f>$B239+$H239+$N239+$T239+$Z239</f>
        <v>0</v>
      </c>
      <c r="AF239" s="101"/>
      <c r="AG239" s="100"/>
      <c r="AH239" s="101"/>
      <c r="AI239" s="100"/>
      <c r="AJ239" s="101"/>
    </row>
    <row r="240" spans="1:36" ht="12.75">
      <c r="A240" s="73">
        <v>6</v>
      </c>
      <c r="B240" s="172">
        <f>T58</f>
        <v>0</v>
      </c>
      <c r="C240" s="69"/>
      <c r="D240" s="13"/>
      <c r="E240" s="13"/>
      <c r="F240" s="13"/>
      <c r="G240" s="69">
        <v>64</v>
      </c>
      <c r="H240" s="172">
        <f>T164</f>
        <v>0</v>
      </c>
      <c r="I240" s="69"/>
      <c r="J240" s="69"/>
      <c r="K240" s="69"/>
      <c r="L240" s="13"/>
      <c r="M240" s="69">
        <v>16</v>
      </c>
      <c r="N240" s="172">
        <f>T78</f>
        <v>0</v>
      </c>
      <c r="O240" s="13"/>
      <c r="P240" s="69"/>
      <c r="Q240" s="13"/>
      <c r="R240" s="13"/>
      <c r="S240" s="69">
        <v>75</v>
      </c>
      <c r="T240" s="172">
        <f>B190</f>
        <v>0</v>
      </c>
      <c r="U240" s="69"/>
      <c r="V240" s="13"/>
      <c r="W240" s="13"/>
      <c r="X240" s="13"/>
      <c r="Y240" s="69"/>
      <c r="Z240" s="13"/>
      <c r="AA240" s="13"/>
      <c r="AB240" s="99"/>
      <c r="AC240" s="100"/>
      <c r="AD240" s="101"/>
      <c r="AE240" s="100"/>
      <c r="AF240" s="101"/>
      <c r="AG240" s="100"/>
      <c r="AH240" s="170">
        <f>$B240+$H240+$N240+$T240</f>
        <v>0</v>
      </c>
      <c r="AI240" s="100"/>
      <c r="AJ240" s="101"/>
    </row>
    <row r="241" spans="1:36" ht="12.75">
      <c r="A241" s="107"/>
      <c r="B241" s="172">
        <f>T59</f>
        <v>0</v>
      </c>
      <c r="C241" s="93"/>
      <c r="D241" s="103"/>
      <c r="E241" s="103"/>
      <c r="F241" s="103"/>
      <c r="G241" s="93"/>
      <c r="H241" s="172">
        <f>T165</f>
        <v>0</v>
      </c>
      <c r="I241" s="93"/>
      <c r="J241" s="93"/>
      <c r="K241" s="93"/>
      <c r="L241" s="103"/>
      <c r="M241" s="93"/>
      <c r="N241" s="172">
        <f>T79</f>
        <v>0</v>
      </c>
      <c r="O241" s="103"/>
      <c r="P241" s="93"/>
      <c r="Q241" s="103"/>
      <c r="R241" s="103"/>
      <c r="S241" s="93"/>
      <c r="T241" s="172">
        <f>B191</f>
        <v>0</v>
      </c>
      <c r="U241" s="93"/>
      <c r="V241" s="103"/>
      <c r="W241" s="103"/>
      <c r="X241" s="103"/>
      <c r="Y241" s="93"/>
      <c r="Z241" s="103"/>
      <c r="AA241" s="103"/>
      <c r="AB241" s="105"/>
      <c r="AC241" s="100"/>
      <c r="AD241" s="101"/>
      <c r="AE241" s="100"/>
      <c r="AF241" s="101"/>
      <c r="AG241" s="169">
        <f>$B241+$H241+$N241+$T241</f>
        <v>0</v>
      </c>
      <c r="AH241" s="101"/>
      <c r="AI241" s="100"/>
      <c r="AJ241" s="101"/>
    </row>
    <row r="242" spans="1:36" ht="12.75">
      <c r="A242" s="73">
        <v>7</v>
      </c>
      <c r="B242" s="172">
        <f>B62</f>
        <v>0</v>
      </c>
      <c r="C242" s="69"/>
      <c r="D242" s="13"/>
      <c r="E242" s="13"/>
      <c r="F242" s="13"/>
      <c r="G242" s="69">
        <v>65</v>
      </c>
      <c r="H242" s="172">
        <f>B168</f>
        <v>0</v>
      </c>
      <c r="I242" s="69"/>
      <c r="J242" s="69"/>
      <c r="K242" s="69"/>
      <c r="L242" s="13"/>
      <c r="M242" s="69">
        <v>17</v>
      </c>
      <c r="N242" s="172">
        <f>B82</f>
        <v>0</v>
      </c>
      <c r="O242" s="13"/>
      <c r="P242" s="69"/>
      <c r="Q242" s="13"/>
      <c r="R242" s="13"/>
      <c r="S242" s="69">
        <v>76</v>
      </c>
      <c r="T242" s="172">
        <f>T190</f>
        <v>0</v>
      </c>
      <c r="U242" s="69"/>
      <c r="V242" s="13"/>
      <c r="W242" s="13"/>
      <c r="X242" s="13"/>
      <c r="Y242" s="69">
        <v>25</v>
      </c>
      <c r="Z242" s="172">
        <f>B98</f>
        <v>0</v>
      </c>
      <c r="AA242" s="69"/>
      <c r="AB242" s="99"/>
      <c r="AC242" s="100"/>
      <c r="AD242" s="101"/>
      <c r="AE242" s="100"/>
      <c r="AF242" s="101"/>
      <c r="AG242" s="100"/>
      <c r="AH242" s="101"/>
      <c r="AI242" s="100"/>
      <c r="AJ242" s="170">
        <f>$B242+$H242+$N242+$T242+$Z242</f>
        <v>0</v>
      </c>
    </row>
    <row r="243" spans="1:36" ht="12.75">
      <c r="A243" s="107"/>
      <c r="B243" s="172">
        <f>B63</f>
        <v>0</v>
      </c>
      <c r="C243" s="93"/>
      <c r="D243" s="103"/>
      <c r="E243" s="103"/>
      <c r="F243" s="103"/>
      <c r="G243" s="93"/>
      <c r="H243" s="172">
        <f>B169</f>
        <v>0</v>
      </c>
      <c r="I243" s="93"/>
      <c r="J243" s="93"/>
      <c r="K243" s="93"/>
      <c r="L243" s="103"/>
      <c r="M243" s="93"/>
      <c r="N243" s="172">
        <f>B83</f>
        <v>0</v>
      </c>
      <c r="O243" s="103"/>
      <c r="P243" s="93"/>
      <c r="Q243" s="103"/>
      <c r="R243" s="103"/>
      <c r="S243" s="93"/>
      <c r="T243" s="172">
        <f>T191</f>
        <v>0</v>
      </c>
      <c r="U243" s="93"/>
      <c r="V243" s="103"/>
      <c r="W243" s="103"/>
      <c r="X243" s="103"/>
      <c r="Y243" s="93"/>
      <c r="Z243" s="172">
        <f>B99</f>
        <v>0</v>
      </c>
      <c r="AA243" s="93"/>
      <c r="AB243" s="105"/>
      <c r="AC243" s="100"/>
      <c r="AD243" s="101"/>
      <c r="AE243" s="100"/>
      <c r="AF243" s="101"/>
      <c r="AG243" s="100"/>
      <c r="AH243" s="101"/>
      <c r="AI243" s="169">
        <f>$B243+$H243+$N243+$T243+$Z243</f>
        <v>0</v>
      </c>
      <c r="AJ243" s="101"/>
    </row>
    <row r="244" spans="1:36" ht="12.75">
      <c r="A244" s="108"/>
      <c r="B244" s="13"/>
      <c r="C244" s="13"/>
      <c r="D244" s="13"/>
      <c r="E244" s="13"/>
      <c r="F244" s="13"/>
      <c r="G244" s="69">
        <v>66</v>
      </c>
      <c r="H244" s="172">
        <f>T169</f>
        <v>0</v>
      </c>
      <c r="I244" s="69"/>
      <c r="J244" s="69"/>
      <c r="K244" s="69"/>
      <c r="L244" s="13"/>
      <c r="M244" s="69">
        <v>18</v>
      </c>
      <c r="N244" s="172">
        <f>T82</f>
        <v>0</v>
      </c>
      <c r="O244" s="13"/>
      <c r="P244" s="69"/>
      <c r="Q244" s="13"/>
      <c r="R244" s="13"/>
      <c r="S244" s="69"/>
      <c r="T244" s="109"/>
      <c r="U244" s="69"/>
      <c r="V244" s="13"/>
      <c r="W244" s="13"/>
      <c r="X244" s="13"/>
      <c r="Y244" s="69">
        <v>26</v>
      </c>
      <c r="Z244" s="172">
        <f>V98</f>
        <v>0</v>
      </c>
      <c r="AA244" s="13"/>
      <c r="AB244" s="99"/>
      <c r="AC244" s="100"/>
      <c r="AD244" s="170">
        <f>$N244+$H244+$Z244</f>
        <v>0</v>
      </c>
      <c r="AE244" s="100"/>
      <c r="AF244" s="101"/>
      <c r="AG244" s="100"/>
      <c r="AH244" s="101"/>
      <c r="AI244" s="100"/>
      <c r="AJ244" s="101"/>
    </row>
    <row r="245" spans="1:36" ht="12.75">
      <c r="A245" s="107"/>
      <c r="B245" s="103"/>
      <c r="C245" s="93"/>
      <c r="D245" s="103"/>
      <c r="E245" s="103"/>
      <c r="F245" s="103"/>
      <c r="G245" s="93"/>
      <c r="H245" s="172">
        <f>T170</f>
        <v>0</v>
      </c>
      <c r="I245" s="93"/>
      <c r="J245" s="93"/>
      <c r="K245" s="93"/>
      <c r="L245" s="103"/>
      <c r="M245" s="93"/>
      <c r="N245" s="172">
        <f>T83</f>
        <v>0</v>
      </c>
      <c r="O245" s="103"/>
      <c r="P245" s="93"/>
      <c r="Q245" s="103"/>
      <c r="R245" s="103"/>
      <c r="S245" s="93"/>
      <c r="T245" s="110"/>
      <c r="U245" s="93"/>
      <c r="V245" s="103"/>
      <c r="W245" s="103"/>
      <c r="X245" s="103"/>
      <c r="Y245" s="93"/>
      <c r="Z245" s="172">
        <f>V99</f>
        <v>0</v>
      </c>
      <c r="AA245" s="104"/>
      <c r="AB245" s="105"/>
      <c r="AC245" s="169">
        <f>$Z245+$H245+$N245</f>
        <v>0</v>
      </c>
      <c r="AD245" s="101"/>
      <c r="AE245" s="100"/>
      <c r="AF245" s="101"/>
      <c r="AG245" s="100"/>
      <c r="AH245" s="101"/>
      <c r="AI245" s="100"/>
      <c r="AJ245" s="101"/>
    </row>
    <row r="246" spans="1:36" ht="12.75">
      <c r="A246" s="73">
        <v>8</v>
      </c>
      <c r="B246" s="172">
        <f>T62</f>
        <v>0</v>
      </c>
      <c r="C246" s="13"/>
      <c r="D246" s="13"/>
      <c r="E246" s="13"/>
      <c r="F246" s="13"/>
      <c r="G246" s="69">
        <v>67</v>
      </c>
      <c r="H246" s="172">
        <f>B173</f>
        <v>0</v>
      </c>
      <c r="I246" s="69"/>
      <c r="J246" s="69"/>
      <c r="K246" s="69"/>
      <c r="L246" s="13"/>
      <c r="M246" s="69">
        <v>19</v>
      </c>
      <c r="N246" s="172">
        <f>B86</f>
        <v>0</v>
      </c>
      <c r="O246" s="13"/>
      <c r="P246" s="69"/>
      <c r="Q246" s="13"/>
      <c r="R246" s="13"/>
      <c r="S246" s="69">
        <v>77</v>
      </c>
      <c r="T246" s="172">
        <f>B194</f>
        <v>0</v>
      </c>
      <c r="U246" s="69"/>
      <c r="V246" s="69"/>
      <c r="W246" s="69"/>
      <c r="X246" s="13"/>
      <c r="Y246" s="69"/>
      <c r="Z246" s="69"/>
      <c r="AA246" s="99"/>
      <c r="AB246" s="99"/>
      <c r="AC246" s="169">
        <f>$B246+$H246+$N246+$T246</f>
        <v>0</v>
      </c>
      <c r="AD246" s="101"/>
      <c r="AE246" s="100"/>
      <c r="AF246" s="101"/>
      <c r="AG246" s="100"/>
      <c r="AH246" s="101"/>
      <c r="AI246" s="100"/>
      <c r="AJ246" s="101"/>
    </row>
    <row r="247" spans="1:36" ht="12.75">
      <c r="A247" s="107"/>
      <c r="B247" s="172">
        <f>T63</f>
        <v>0</v>
      </c>
      <c r="C247" s="103"/>
      <c r="D247" s="103"/>
      <c r="E247" s="103"/>
      <c r="F247" s="103"/>
      <c r="G247" s="93"/>
      <c r="H247" s="172">
        <f>B174</f>
        <v>0</v>
      </c>
      <c r="I247" s="93"/>
      <c r="J247" s="93"/>
      <c r="K247" s="93"/>
      <c r="L247" s="103"/>
      <c r="M247" s="93"/>
      <c r="N247" s="172">
        <f>B87</f>
        <v>0</v>
      </c>
      <c r="O247" s="103"/>
      <c r="P247" s="93"/>
      <c r="Q247" s="103"/>
      <c r="R247" s="103"/>
      <c r="S247" s="93"/>
      <c r="T247" s="172">
        <f>B195</f>
        <v>0</v>
      </c>
      <c r="U247" s="93"/>
      <c r="V247" s="93"/>
      <c r="W247" s="93"/>
      <c r="X247" s="103"/>
      <c r="Y247" s="93"/>
      <c r="Z247" s="93"/>
      <c r="AA247" s="104"/>
      <c r="AB247" s="105"/>
      <c r="AC247" s="100"/>
      <c r="AD247" s="170">
        <f>$B247+$H247+$N247+$T247</f>
        <v>0</v>
      </c>
      <c r="AE247" s="100"/>
      <c r="AF247" s="101"/>
      <c r="AG247" s="100"/>
      <c r="AH247" s="101"/>
      <c r="AI247" s="100"/>
      <c r="AJ247" s="101"/>
    </row>
    <row r="248" spans="1:36" ht="12.75">
      <c r="A248" s="73">
        <v>9</v>
      </c>
      <c r="B248" s="172">
        <f>B66</f>
        <v>0</v>
      </c>
      <c r="C248" s="69"/>
      <c r="D248" s="13"/>
      <c r="E248" s="13"/>
      <c r="F248" s="13"/>
      <c r="G248" s="69">
        <v>68</v>
      </c>
      <c r="H248" s="172">
        <f>T174</f>
        <v>0</v>
      </c>
      <c r="I248" s="69"/>
      <c r="J248" s="13"/>
      <c r="K248" s="13"/>
      <c r="L248" s="13"/>
      <c r="M248" s="13"/>
      <c r="N248" s="13"/>
      <c r="O248" s="13"/>
      <c r="P248" s="13"/>
      <c r="Q248" s="13"/>
      <c r="R248" s="13"/>
      <c r="S248" s="13"/>
      <c r="T248" s="13"/>
      <c r="U248" s="13"/>
      <c r="V248" s="13"/>
      <c r="W248" s="13"/>
      <c r="X248" s="13"/>
      <c r="Y248" s="13"/>
      <c r="Z248" s="13"/>
      <c r="AA248" s="13"/>
      <c r="AB248" s="99"/>
      <c r="AC248" s="100"/>
      <c r="AD248" s="101"/>
      <c r="AE248" s="100"/>
      <c r="AF248" s="101"/>
      <c r="AG248" s="100"/>
      <c r="AH248" s="101"/>
      <c r="AI248" s="169">
        <f>$B248+$H248</f>
        <v>0</v>
      </c>
      <c r="AJ248" s="101"/>
    </row>
    <row r="249" spans="1:36" ht="12.75">
      <c r="A249" s="111"/>
      <c r="B249" s="172">
        <f>B67</f>
        <v>0</v>
      </c>
      <c r="C249" s="93"/>
      <c r="D249" s="103"/>
      <c r="E249" s="103"/>
      <c r="F249" s="103"/>
      <c r="G249" s="93"/>
      <c r="H249" s="172">
        <f>T175</f>
        <v>0</v>
      </c>
      <c r="I249" s="93"/>
      <c r="J249" s="93"/>
      <c r="K249" s="93"/>
      <c r="L249" s="93"/>
      <c r="M249" s="93"/>
      <c r="N249" s="93"/>
      <c r="O249" s="93"/>
      <c r="P249" s="93"/>
      <c r="Q249" s="93"/>
      <c r="R249" s="110"/>
      <c r="S249" s="93"/>
      <c r="T249" s="93"/>
      <c r="U249" s="93"/>
      <c r="V249" s="93"/>
      <c r="W249" s="93"/>
      <c r="X249" s="103"/>
      <c r="Y249" s="93"/>
      <c r="Z249" s="93"/>
      <c r="AA249" s="104"/>
      <c r="AB249" s="105"/>
      <c r="AC249" s="100"/>
      <c r="AD249" s="101"/>
      <c r="AE249" s="100"/>
      <c r="AF249" s="101"/>
      <c r="AG249" s="100"/>
      <c r="AH249" s="101"/>
      <c r="AI249" s="100"/>
      <c r="AJ249" s="170">
        <f>$B249+$H249</f>
        <v>0</v>
      </c>
    </row>
    <row r="250" spans="1:36" ht="12.75">
      <c r="A250" s="73"/>
      <c r="B250" s="69"/>
      <c r="C250" s="69"/>
      <c r="D250" s="13"/>
      <c r="E250" s="13"/>
      <c r="F250" s="13"/>
      <c r="G250" s="69">
        <v>69</v>
      </c>
      <c r="H250" s="172">
        <f>B178</f>
        <v>0</v>
      </c>
      <c r="I250" s="69"/>
      <c r="J250" s="69"/>
      <c r="K250" s="69"/>
      <c r="L250" s="69"/>
      <c r="M250" s="69"/>
      <c r="N250" s="69"/>
      <c r="O250" s="69"/>
      <c r="P250" s="69"/>
      <c r="Q250" s="69">
        <v>78</v>
      </c>
      <c r="R250" s="172">
        <f>T194</f>
        <v>0</v>
      </c>
      <c r="S250" s="69"/>
      <c r="T250" s="69"/>
      <c r="U250" s="69"/>
      <c r="V250" s="69"/>
      <c r="W250" s="13"/>
      <c r="X250" s="13"/>
      <c r="Y250" s="69"/>
      <c r="Z250" s="13"/>
      <c r="AA250" s="99"/>
      <c r="AB250" s="99"/>
      <c r="AC250" s="100"/>
      <c r="AD250" s="101"/>
      <c r="AE250" s="100"/>
      <c r="AF250" s="101"/>
      <c r="AG250" s="169">
        <f>$R250+$H250</f>
        <v>0</v>
      </c>
      <c r="AH250" s="101"/>
      <c r="AI250" s="100"/>
      <c r="AJ250" s="101"/>
    </row>
    <row r="251" spans="1:36" ht="12.75">
      <c r="A251" s="107"/>
      <c r="B251" s="93"/>
      <c r="C251" s="93"/>
      <c r="D251" s="103"/>
      <c r="E251" s="103"/>
      <c r="F251" s="103"/>
      <c r="G251" s="93"/>
      <c r="H251" s="172">
        <f>B179</f>
        <v>0</v>
      </c>
      <c r="I251" s="93"/>
      <c r="J251" s="93"/>
      <c r="K251" s="93"/>
      <c r="L251" s="93"/>
      <c r="M251" s="93"/>
      <c r="N251" s="93"/>
      <c r="O251" s="93"/>
      <c r="P251" s="93"/>
      <c r="Q251" s="93"/>
      <c r="R251" s="172">
        <f>T195</f>
        <v>0</v>
      </c>
      <c r="S251" s="93"/>
      <c r="T251" s="93"/>
      <c r="U251" s="93"/>
      <c r="V251" s="93"/>
      <c r="W251" s="103"/>
      <c r="X251" s="103"/>
      <c r="Y251" s="93"/>
      <c r="Z251" s="103"/>
      <c r="AA251" s="104"/>
      <c r="AB251" s="105"/>
      <c r="AC251" s="100"/>
      <c r="AD251" s="101"/>
      <c r="AE251" s="100"/>
      <c r="AF251" s="101"/>
      <c r="AG251" s="100"/>
      <c r="AH251" s="170">
        <f>$R251+$H251</f>
        <v>0</v>
      </c>
      <c r="AI251" s="100"/>
      <c r="AJ251" s="101"/>
    </row>
    <row r="252" spans="1:36" ht="12.75">
      <c r="A252" s="73">
        <v>27</v>
      </c>
      <c r="B252" s="172">
        <f>B103</f>
        <v>0</v>
      </c>
      <c r="C252" s="13"/>
      <c r="D252" s="69"/>
      <c r="E252" s="69"/>
      <c r="F252" s="69"/>
      <c r="G252" s="69">
        <v>35</v>
      </c>
      <c r="H252" s="172">
        <f>B115</f>
        <v>0</v>
      </c>
      <c r="I252" s="69"/>
      <c r="J252" s="69"/>
      <c r="K252" s="69"/>
      <c r="L252" s="69"/>
      <c r="M252" s="69">
        <v>42</v>
      </c>
      <c r="N252" s="172">
        <f>T124</f>
        <v>0</v>
      </c>
      <c r="O252" s="69"/>
      <c r="P252" s="69"/>
      <c r="Q252" s="69"/>
      <c r="R252" s="69"/>
      <c r="S252" s="69">
        <v>48</v>
      </c>
      <c r="T252" s="172">
        <f>T133</f>
        <v>0</v>
      </c>
      <c r="U252" s="69"/>
      <c r="V252" s="69"/>
      <c r="W252" s="69"/>
      <c r="X252" s="13"/>
      <c r="Y252" s="69">
        <v>54</v>
      </c>
      <c r="Z252" s="172">
        <f>T142</f>
        <v>0</v>
      </c>
      <c r="AA252" s="69"/>
      <c r="AB252" s="99"/>
      <c r="AC252" s="100"/>
      <c r="AD252" s="170">
        <f>$B252+$H252+$N252+$T252+$Z252</f>
        <v>0</v>
      </c>
      <c r="AE252" s="100"/>
      <c r="AF252" s="101"/>
      <c r="AG252" s="100"/>
      <c r="AH252" s="101"/>
      <c r="AI252" s="100"/>
      <c r="AJ252" s="101"/>
    </row>
    <row r="253" spans="1:36" ht="12.75">
      <c r="A253" s="107"/>
      <c r="B253" s="172">
        <f>B104</f>
        <v>0</v>
      </c>
      <c r="C253" s="103"/>
      <c r="D253" s="93"/>
      <c r="E253" s="93"/>
      <c r="F253" s="93"/>
      <c r="G253" s="93"/>
      <c r="H253" s="172">
        <f>B116</f>
        <v>0</v>
      </c>
      <c r="I253" s="93"/>
      <c r="J253" s="93"/>
      <c r="K253" s="93"/>
      <c r="L253" s="93"/>
      <c r="M253" s="93"/>
      <c r="N253" s="172">
        <f>T125</f>
        <v>0</v>
      </c>
      <c r="O253" s="93"/>
      <c r="P253" s="93"/>
      <c r="Q253" s="93"/>
      <c r="R253" s="93"/>
      <c r="S253" s="93"/>
      <c r="T253" s="172">
        <f>T134</f>
        <v>0</v>
      </c>
      <c r="U253" s="93"/>
      <c r="V253" s="93"/>
      <c r="W253" s="93"/>
      <c r="X253" s="103"/>
      <c r="Y253" s="93"/>
      <c r="Z253" s="172">
        <f>T143</f>
        <v>0</v>
      </c>
      <c r="AA253" s="93"/>
      <c r="AB253" s="104"/>
      <c r="AC253" s="169">
        <f>$B253+$H253+$N253+$T253+$Z253</f>
        <v>0</v>
      </c>
      <c r="AD253" s="101"/>
      <c r="AE253" s="100"/>
      <c r="AF253" s="101"/>
      <c r="AG253" s="100"/>
      <c r="AH253" s="101"/>
      <c r="AI253" s="100"/>
      <c r="AJ253" s="101"/>
    </row>
    <row r="254" spans="1:36" ht="12.75">
      <c r="A254" s="73">
        <v>28</v>
      </c>
      <c r="B254" s="172">
        <f>T103</f>
        <v>0</v>
      </c>
      <c r="C254" s="13"/>
      <c r="D254" s="69"/>
      <c r="E254" s="69"/>
      <c r="F254" s="69"/>
      <c r="G254" s="69">
        <v>36</v>
      </c>
      <c r="H254" s="172">
        <f>T115</f>
        <v>0</v>
      </c>
      <c r="I254" s="69"/>
      <c r="J254" s="69"/>
      <c r="K254" s="69"/>
      <c r="L254" s="69"/>
      <c r="M254" s="69">
        <v>43</v>
      </c>
      <c r="N254" s="172">
        <f>B127</f>
        <v>0</v>
      </c>
      <c r="O254" s="69"/>
      <c r="P254" s="69"/>
      <c r="Q254" s="69"/>
      <c r="R254" s="69"/>
      <c r="S254" s="69">
        <v>49</v>
      </c>
      <c r="T254" s="172">
        <f>B136</f>
        <v>0</v>
      </c>
      <c r="U254" s="69"/>
      <c r="V254" s="69"/>
      <c r="W254" s="69"/>
      <c r="X254" s="13"/>
      <c r="Y254" s="69"/>
      <c r="Z254" s="112"/>
      <c r="AA254" s="69"/>
      <c r="AB254" s="99"/>
      <c r="AC254" s="100"/>
      <c r="AD254" s="101"/>
      <c r="AE254" s="100"/>
      <c r="AF254" s="101"/>
      <c r="AG254" s="100"/>
      <c r="AH254" s="101"/>
      <c r="AI254" s="169">
        <f>$B254+$H254+$N254+$T254</f>
        <v>0</v>
      </c>
      <c r="AJ254" s="101"/>
    </row>
    <row r="255" spans="1:36" ht="12.75">
      <c r="A255" s="107"/>
      <c r="B255" s="172">
        <f>T104</f>
        <v>0</v>
      </c>
      <c r="C255" s="103"/>
      <c r="D255" s="93"/>
      <c r="E255" s="93"/>
      <c r="F255" s="93"/>
      <c r="G255" s="93"/>
      <c r="H255" s="172">
        <f>T116</f>
        <v>0</v>
      </c>
      <c r="I255" s="93"/>
      <c r="J255" s="93"/>
      <c r="K255" s="93"/>
      <c r="L255" s="93"/>
      <c r="M255" s="93"/>
      <c r="N255" s="172">
        <f>B128</f>
        <v>0</v>
      </c>
      <c r="O255" s="93"/>
      <c r="P255" s="93"/>
      <c r="Q255" s="93"/>
      <c r="R255" s="93"/>
      <c r="S255" s="93"/>
      <c r="T255" s="172">
        <f>B137</f>
        <v>0</v>
      </c>
      <c r="U255" s="93"/>
      <c r="V255" s="93"/>
      <c r="W255" s="93"/>
      <c r="X255" s="103"/>
      <c r="Y255" s="93"/>
      <c r="Z255" s="113"/>
      <c r="AA255" s="93"/>
      <c r="AB255" s="104"/>
      <c r="AC255" s="100"/>
      <c r="AD255" s="101"/>
      <c r="AE255" s="100"/>
      <c r="AF255" s="101"/>
      <c r="AG255" s="100"/>
      <c r="AH255" s="101"/>
      <c r="AI255" s="100"/>
      <c r="AJ255" s="170">
        <f>$B255+$H255+$N255+$T255</f>
        <v>0</v>
      </c>
    </row>
    <row r="256" spans="1:36" ht="12.75">
      <c r="A256" s="73">
        <v>29</v>
      </c>
      <c r="B256" s="172">
        <f>B106</f>
        <v>0</v>
      </c>
      <c r="C256" s="13"/>
      <c r="D256" s="109">
        <v>79</v>
      </c>
      <c r="E256" s="172">
        <f>B201</f>
        <v>0</v>
      </c>
      <c r="F256" s="69"/>
      <c r="G256" s="69">
        <v>37</v>
      </c>
      <c r="H256" s="172">
        <f>B118</f>
        <v>0</v>
      </c>
      <c r="I256" s="109"/>
      <c r="J256" s="69">
        <v>83</v>
      </c>
      <c r="K256" s="172">
        <f>B207</f>
        <v>0</v>
      </c>
      <c r="L256" s="69"/>
      <c r="M256" s="69">
        <v>44</v>
      </c>
      <c r="N256" s="172">
        <f>T127</f>
        <v>0</v>
      </c>
      <c r="O256" s="109"/>
      <c r="P256" s="69">
        <v>87</v>
      </c>
      <c r="Q256" s="172">
        <f>B213</f>
        <v>0</v>
      </c>
      <c r="R256" s="69"/>
      <c r="S256" s="69">
        <v>50</v>
      </c>
      <c r="T256" s="172">
        <f>T136</f>
        <v>0</v>
      </c>
      <c r="U256" s="69"/>
      <c r="V256" s="69"/>
      <c r="W256" s="69"/>
      <c r="X256" s="13"/>
      <c r="Y256" s="69">
        <v>55</v>
      </c>
      <c r="Z256" s="172">
        <f>B145</f>
        <v>0</v>
      </c>
      <c r="AA256" s="99"/>
      <c r="AB256" s="99"/>
      <c r="AC256" s="100"/>
      <c r="AD256" s="101"/>
      <c r="AE256" s="100"/>
      <c r="AF256" s="170">
        <f>$B256+$E256+$H256+$K256+$N256+$Q256+$T256+$Z256</f>
        <v>0</v>
      </c>
      <c r="AG256" s="100"/>
      <c r="AH256" s="101"/>
      <c r="AI256" s="100"/>
      <c r="AJ256" s="101"/>
    </row>
    <row r="257" spans="1:36" ht="12.75">
      <c r="A257" s="107"/>
      <c r="B257" s="172">
        <f>B107</f>
        <v>0</v>
      </c>
      <c r="C257" s="103"/>
      <c r="D257" s="110"/>
      <c r="E257" s="172">
        <f>B202</f>
        <v>0</v>
      </c>
      <c r="F257" s="93"/>
      <c r="G257" s="93"/>
      <c r="H257" s="172">
        <f>B119</f>
        <v>0</v>
      </c>
      <c r="I257" s="110"/>
      <c r="J257" s="93"/>
      <c r="K257" s="172">
        <f>B208</f>
        <v>0</v>
      </c>
      <c r="L257" s="93"/>
      <c r="M257" s="93"/>
      <c r="N257" s="172">
        <f>T128</f>
        <v>0</v>
      </c>
      <c r="O257" s="110"/>
      <c r="P257" s="93"/>
      <c r="Q257" s="172">
        <f>B214</f>
        <v>0</v>
      </c>
      <c r="R257" s="93"/>
      <c r="S257" s="93"/>
      <c r="T257" s="172">
        <f>T137</f>
        <v>0</v>
      </c>
      <c r="U257" s="93"/>
      <c r="V257" s="93"/>
      <c r="W257" s="93"/>
      <c r="X257" s="103"/>
      <c r="Y257" s="93"/>
      <c r="Z257" s="172">
        <f>B146</f>
        <v>0</v>
      </c>
      <c r="AA257" s="104"/>
      <c r="AB257" s="104"/>
      <c r="AC257" s="100"/>
      <c r="AD257" s="101"/>
      <c r="AE257" s="170">
        <f>$B257+$E257+$H257+$K257+$N257+$Q257+$T257+$Z257</f>
        <v>0</v>
      </c>
      <c r="AF257" s="101"/>
      <c r="AG257" s="100"/>
      <c r="AH257" s="101"/>
      <c r="AI257" s="100"/>
      <c r="AJ257" s="101"/>
    </row>
    <row r="258" spans="1:36" ht="12.75">
      <c r="A258" s="73">
        <v>30</v>
      </c>
      <c r="B258" s="172">
        <f>T106</f>
        <v>0</v>
      </c>
      <c r="C258" s="13"/>
      <c r="D258" s="109">
        <v>80</v>
      </c>
      <c r="E258" s="172">
        <f>T201</f>
        <v>0</v>
      </c>
      <c r="F258" s="69"/>
      <c r="G258" s="69">
        <v>38</v>
      </c>
      <c r="H258" s="172">
        <f>T118</f>
        <v>0</v>
      </c>
      <c r="I258" s="109"/>
      <c r="J258" s="69">
        <v>84</v>
      </c>
      <c r="K258" s="172">
        <f>T207</f>
        <v>0</v>
      </c>
      <c r="L258" s="69"/>
      <c r="M258" s="69">
        <v>45</v>
      </c>
      <c r="N258" s="172">
        <f>B130</f>
        <v>0</v>
      </c>
      <c r="O258" s="109"/>
      <c r="P258" s="69">
        <v>88</v>
      </c>
      <c r="Q258" s="172">
        <f>T213</f>
        <v>0</v>
      </c>
      <c r="R258" s="69"/>
      <c r="S258" s="69">
        <v>51</v>
      </c>
      <c r="T258" s="172">
        <f>B139</f>
        <v>0</v>
      </c>
      <c r="U258" s="69"/>
      <c r="V258" s="69">
        <v>91</v>
      </c>
      <c r="W258" s="172">
        <f>B219</f>
        <v>0</v>
      </c>
      <c r="X258" s="13"/>
      <c r="Y258" s="69">
        <v>56</v>
      </c>
      <c r="Z258" s="172">
        <f>T145</f>
        <v>0</v>
      </c>
      <c r="AA258" s="99"/>
      <c r="AB258" s="99"/>
      <c r="AC258" s="100"/>
      <c r="AD258" s="101"/>
      <c r="AE258" s="100"/>
      <c r="AF258" s="101"/>
      <c r="AG258" s="100"/>
      <c r="AH258" s="170">
        <f>$B258+$E258+$H258+$K258+$N258+$Q258+$T258+$W258+$Z258</f>
        <v>0</v>
      </c>
      <c r="AI258" s="100"/>
      <c r="AJ258" s="101"/>
    </row>
    <row r="259" spans="1:36" ht="12.75">
      <c r="A259" s="107"/>
      <c r="B259" s="172">
        <f>T107</f>
        <v>0</v>
      </c>
      <c r="C259" s="103"/>
      <c r="D259" s="110"/>
      <c r="E259" s="172">
        <f>T202</f>
        <v>0</v>
      </c>
      <c r="F259" s="93"/>
      <c r="G259" s="93"/>
      <c r="H259" s="172">
        <f>T119</f>
        <v>0</v>
      </c>
      <c r="I259" s="110"/>
      <c r="J259" s="93"/>
      <c r="K259" s="172">
        <f>T208</f>
        <v>0</v>
      </c>
      <c r="L259" s="93"/>
      <c r="M259" s="93"/>
      <c r="N259" s="172">
        <f>B131</f>
        <v>0</v>
      </c>
      <c r="O259" s="110"/>
      <c r="P259" s="93"/>
      <c r="Q259" s="172">
        <f>T214</f>
        <v>0</v>
      </c>
      <c r="R259" s="93"/>
      <c r="S259" s="93"/>
      <c r="T259" s="172">
        <f>B140</f>
        <v>0</v>
      </c>
      <c r="U259" s="93"/>
      <c r="V259" s="93"/>
      <c r="W259" s="172">
        <f>B220</f>
        <v>0</v>
      </c>
      <c r="X259" s="103"/>
      <c r="Y259" s="93"/>
      <c r="Z259" s="172">
        <f>T146</f>
        <v>0</v>
      </c>
      <c r="AA259" s="104"/>
      <c r="AB259" s="104"/>
      <c r="AC259" s="100"/>
      <c r="AD259" s="101"/>
      <c r="AE259" s="100"/>
      <c r="AF259" s="101"/>
      <c r="AG259" s="170">
        <f>$B259+$E259+$H259+$K259+$N259+$Q259+$T259+$W259+$Z259</f>
        <v>0</v>
      </c>
      <c r="AH259" s="101"/>
      <c r="AI259" s="100"/>
      <c r="AJ259" s="101"/>
    </row>
    <row r="260" spans="1:36" ht="12.75">
      <c r="A260" s="73">
        <v>31</v>
      </c>
      <c r="B260" s="172">
        <f>B109</f>
        <v>0</v>
      </c>
      <c r="C260" s="13"/>
      <c r="D260" s="109">
        <v>81</v>
      </c>
      <c r="E260" s="172">
        <f>B204</f>
        <v>0</v>
      </c>
      <c r="F260" s="69"/>
      <c r="G260" s="69">
        <v>39</v>
      </c>
      <c r="H260" s="172">
        <f>B121</f>
        <v>0</v>
      </c>
      <c r="I260" s="109"/>
      <c r="J260" s="69">
        <v>85</v>
      </c>
      <c r="K260" s="172">
        <f>B210</f>
        <v>0</v>
      </c>
      <c r="L260" s="69"/>
      <c r="M260" s="69">
        <v>46</v>
      </c>
      <c r="N260" s="172">
        <f>T130</f>
        <v>0</v>
      </c>
      <c r="O260" s="109"/>
      <c r="P260" s="69">
        <v>89</v>
      </c>
      <c r="Q260" s="172">
        <f>B216</f>
        <v>0</v>
      </c>
      <c r="R260" s="69"/>
      <c r="S260" s="69">
        <v>52</v>
      </c>
      <c r="T260" s="172">
        <f>T139</f>
        <v>0</v>
      </c>
      <c r="U260" s="69"/>
      <c r="V260" s="69">
        <v>92</v>
      </c>
      <c r="W260" s="172">
        <f>T219</f>
        <v>0</v>
      </c>
      <c r="X260" s="13"/>
      <c r="Y260" s="69">
        <v>57</v>
      </c>
      <c r="Z260" s="172">
        <f>B148</f>
        <v>0</v>
      </c>
      <c r="AA260" s="99"/>
      <c r="AB260" s="99"/>
      <c r="AC260" s="100"/>
      <c r="AD260" s="101"/>
      <c r="AE260" s="100"/>
      <c r="AF260" s="101"/>
      <c r="AG260" s="170">
        <f>$B260+$E260+$H260+$K260+$N260+$Q260+$T260+$W260+$Z260</f>
        <v>0</v>
      </c>
      <c r="AH260" s="101"/>
      <c r="AI260" s="100"/>
      <c r="AJ260" s="101"/>
    </row>
    <row r="261" spans="1:36" ht="12.75">
      <c r="A261" s="107"/>
      <c r="B261" s="172">
        <f>B110</f>
        <v>0</v>
      </c>
      <c r="C261" s="103"/>
      <c r="D261" s="110"/>
      <c r="E261" s="172">
        <f>B205</f>
        <v>0</v>
      </c>
      <c r="F261" s="93"/>
      <c r="G261" s="93"/>
      <c r="H261" s="172">
        <f>B122</f>
        <v>0</v>
      </c>
      <c r="I261" s="110"/>
      <c r="J261" s="93"/>
      <c r="K261" s="172">
        <f>B211</f>
        <v>0</v>
      </c>
      <c r="L261" s="93"/>
      <c r="M261" s="93"/>
      <c r="N261" s="172">
        <f>T131</f>
        <v>0</v>
      </c>
      <c r="O261" s="110"/>
      <c r="P261" s="93"/>
      <c r="Q261" s="172">
        <f>B217</f>
        <v>0</v>
      </c>
      <c r="R261" s="93"/>
      <c r="S261" s="93"/>
      <c r="T261" s="172">
        <f>T140</f>
        <v>0</v>
      </c>
      <c r="U261" s="93"/>
      <c r="V261" s="93"/>
      <c r="W261" s="172">
        <f>T220</f>
        <v>0</v>
      </c>
      <c r="X261" s="103"/>
      <c r="Y261" s="93"/>
      <c r="Z261" s="172">
        <f>B149</f>
        <v>0</v>
      </c>
      <c r="AA261" s="104"/>
      <c r="AB261" s="104"/>
      <c r="AC261" s="100"/>
      <c r="AD261" s="101"/>
      <c r="AE261" s="100"/>
      <c r="AF261" s="101"/>
      <c r="AG261" s="100"/>
      <c r="AH261" s="170">
        <f>$B261+$E261+$H261+$K261+$N261+$Q261+$T261+$W261+$Z261</f>
        <v>0</v>
      </c>
      <c r="AI261" s="100"/>
      <c r="AJ261" s="101"/>
    </row>
    <row r="262" spans="1:36" ht="12.75">
      <c r="A262" s="73">
        <v>32</v>
      </c>
      <c r="B262" s="172">
        <f>T109</f>
        <v>0</v>
      </c>
      <c r="C262" s="13"/>
      <c r="D262" s="109">
        <v>82</v>
      </c>
      <c r="E262" s="172">
        <f>T204</f>
        <v>0</v>
      </c>
      <c r="F262" s="69"/>
      <c r="G262" s="69">
        <v>40</v>
      </c>
      <c r="H262" s="172">
        <f>T121</f>
        <v>0</v>
      </c>
      <c r="I262" s="109"/>
      <c r="J262" s="69">
        <v>86</v>
      </c>
      <c r="K262" s="172">
        <f>T210</f>
        <v>0</v>
      </c>
      <c r="L262" s="69"/>
      <c r="M262" s="69">
        <v>47</v>
      </c>
      <c r="N262" s="172">
        <f>B133</f>
        <v>0</v>
      </c>
      <c r="O262" s="109"/>
      <c r="P262" s="69">
        <v>90</v>
      </c>
      <c r="Q262" s="172">
        <f>T216</f>
        <v>0</v>
      </c>
      <c r="R262" s="69"/>
      <c r="S262" s="69">
        <v>53</v>
      </c>
      <c r="T262" s="172">
        <f>B142</f>
        <v>0</v>
      </c>
      <c r="U262" s="69"/>
      <c r="V262" s="69">
        <v>93</v>
      </c>
      <c r="W262" s="172">
        <f>B222</f>
        <v>0</v>
      </c>
      <c r="X262" s="13"/>
      <c r="Y262" s="69">
        <v>58</v>
      </c>
      <c r="Z262" s="172">
        <f>T148</f>
        <v>0</v>
      </c>
      <c r="AA262" s="99"/>
      <c r="AB262" s="99"/>
      <c r="AC262" s="100"/>
      <c r="AD262" s="101"/>
      <c r="AE262" s="170">
        <f>$B262+$E262+$H262+$K262+$N262+$Q262+$T262+$W262+$Z262</f>
        <v>0</v>
      </c>
      <c r="AF262" s="101"/>
      <c r="AG262" s="100"/>
      <c r="AH262" s="101"/>
      <c r="AI262" s="100"/>
      <c r="AJ262" s="101"/>
    </row>
    <row r="263" spans="1:36" ht="12.75">
      <c r="A263" s="107"/>
      <c r="B263" s="172">
        <f>T110</f>
        <v>0</v>
      </c>
      <c r="C263" s="103"/>
      <c r="D263" s="110"/>
      <c r="E263" s="172">
        <f>T205</f>
        <v>0</v>
      </c>
      <c r="F263" s="93"/>
      <c r="G263" s="93"/>
      <c r="H263" s="172">
        <f>T122</f>
        <v>0</v>
      </c>
      <c r="I263" s="110"/>
      <c r="J263" s="93"/>
      <c r="K263" s="172">
        <f>T211</f>
        <v>0</v>
      </c>
      <c r="L263" s="93"/>
      <c r="M263" s="93"/>
      <c r="N263" s="172">
        <f>B134</f>
        <v>0</v>
      </c>
      <c r="O263" s="110"/>
      <c r="P263" s="93"/>
      <c r="Q263" s="172">
        <f>T217</f>
        <v>0</v>
      </c>
      <c r="R263" s="93"/>
      <c r="S263" s="93"/>
      <c r="T263" s="172">
        <f>B143</f>
        <v>0</v>
      </c>
      <c r="U263" s="93"/>
      <c r="V263" s="93"/>
      <c r="W263" s="172">
        <f>B223</f>
        <v>0</v>
      </c>
      <c r="X263" s="103"/>
      <c r="Y263" s="93"/>
      <c r="Z263" s="172">
        <f>T149</f>
        <v>0</v>
      </c>
      <c r="AA263" s="104"/>
      <c r="AB263" s="104"/>
      <c r="AC263" s="100"/>
      <c r="AD263" s="101"/>
      <c r="AE263" s="100"/>
      <c r="AF263" s="170">
        <f>$B263+$E263+$H263+$K263+$N263+$Q263+$T263+$W263+$Z263</f>
        <v>0</v>
      </c>
      <c r="AG263" s="100"/>
      <c r="AH263" s="101"/>
      <c r="AI263" s="100"/>
      <c r="AJ263" s="101"/>
    </row>
    <row r="264" spans="1:36" ht="12.75">
      <c r="A264" s="73">
        <v>33</v>
      </c>
      <c r="B264" s="172">
        <f>B112</f>
        <v>0</v>
      </c>
      <c r="C264" s="13"/>
      <c r="D264" s="69"/>
      <c r="E264" s="69"/>
      <c r="F264" s="69"/>
      <c r="G264" s="69">
        <v>41</v>
      </c>
      <c r="H264" s="172">
        <f>B124</f>
        <v>0</v>
      </c>
      <c r="I264" s="69"/>
      <c r="J264" s="69"/>
      <c r="K264" s="69"/>
      <c r="L264" s="69"/>
      <c r="M264" s="69"/>
      <c r="N264" s="112"/>
      <c r="O264" s="69"/>
      <c r="P264" s="69"/>
      <c r="Q264" s="69"/>
      <c r="R264" s="69"/>
      <c r="S264" s="69"/>
      <c r="T264" s="112"/>
      <c r="U264" s="69"/>
      <c r="V264" s="69"/>
      <c r="W264" s="69"/>
      <c r="X264" s="69"/>
      <c r="Y264" s="112"/>
      <c r="Z264" s="99"/>
      <c r="AA264" s="99"/>
      <c r="AB264" s="99"/>
      <c r="AC264" s="100"/>
      <c r="AD264" s="101"/>
      <c r="AE264" s="100"/>
      <c r="AF264" s="101"/>
      <c r="AG264" s="100"/>
      <c r="AH264" s="101"/>
      <c r="AI264" s="100"/>
      <c r="AJ264" s="170">
        <f>$B264+$H264</f>
        <v>0</v>
      </c>
    </row>
    <row r="265" spans="1:36" ht="12.75">
      <c r="A265" s="107"/>
      <c r="B265" s="172">
        <f>B113</f>
        <v>0</v>
      </c>
      <c r="C265" s="103"/>
      <c r="D265" s="93"/>
      <c r="E265" s="93"/>
      <c r="F265" s="93"/>
      <c r="G265" s="93"/>
      <c r="H265" s="172">
        <f>B125</f>
        <v>0</v>
      </c>
      <c r="I265" s="93"/>
      <c r="J265" s="93"/>
      <c r="K265" s="93"/>
      <c r="L265" s="93"/>
      <c r="M265" s="93"/>
      <c r="N265" s="113"/>
      <c r="O265" s="93"/>
      <c r="P265" s="93"/>
      <c r="Q265" s="93"/>
      <c r="R265" s="93"/>
      <c r="S265" s="93"/>
      <c r="T265" s="113"/>
      <c r="U265" s="93"/>
      <c r="V265" s="93"/>
      <c r="W265" s="93"/>
      <c r="X265" s="93"/>
      <c r="Y265" s="113"/>
      <c r="Z265" s="104"/>
      <c r="AA265" s="104"/>
      <c r="AB265" s="104"/>
      <c r="AC265" s="100"/>
      <c r="AD265" s="101"/>
      <c r="AE265" s="100"/>
      <c r="AF265" s="101"/>
      <c r="AG265" s="100"/>
      <c r="AH265" s="101"/>
      <c r="AI265" s="169">
        <f>$B265+$H265</f>
        <v>0</v>
      </c>
      <c r="AJ265" s="101"/>
    </row>
    <row r="266" spans="1:36" ht="12.75">
      <c r="A266" s="73">
        <v>34</v>
      </c>
      <c r="B266" s="172">
        <f>T112</f>
        <v>0</v>
      </c>
      <c r="C266" s="69"/>
      <c r="D266" s="69"/>
      <c r="E266" s="69"/>
      <c r="F266" s="69"/>
      <c r="G266" s="112"/>
      <c r="H266" s="69"/>
      <c r="I266" s="69"/>
      <c r="J266" s="69"/>
      <c r="K266" s="69"/>
      <c r="L266" s="69"/>
      <c r="M266" s="112"/>
      <c r="N266" s="69"/>
      <c r="O266" s="69"/>
      <c r="P266" s="69"/>
      <c r="Q266" s="69"/>
      <c r="R266" s="69"/>
      <c r="S266" s="112"/>
      <c r="T266" s="69"/>
      <c r="U266" s="69"/>
      <c r="V266" s="69"/>
      <c r="W266" s="69"/>
      <c r="X266" s="69"/>
      <c r="Y266" s="112"/>
      <c r="Z266" s="99"/>
      <c r="AA266" s="99"/>
      <c r="AB266" s="99"/>
      <c r="AC266" s="169">
        <f>$B266</f>
        <v>0</v>
      </c>
      <c r="AD266" s="101"/>
      <c r="AE266" s="100"/>
      <c r="AF266" s="101"/>
      <c r="AG266" s="100"/>
      <c r="AH266" s="101"/>
      <c r="AI266" s="100"/>
      <c r="AJ266" s="101"/>
    </row>
    <row r="267" spans="1:36" ht="13.5" thickBot="1">
      <c r="A267" s="107"/>
      <c r="B267" s="172">
        <f>T113</f>
        <v>0</v>
      </c>
      <c r="C267" s="93"/>
      <c r="D267" s="93"/>
      <c r="E267" s="93"/>
      <c r="F267" s="93"/>
      <c r="G267" s="113"/>
      <c r="H267" s="93"/>
      <c r="I267" s="93"/>
      <c r="J267" s="93"/>
      <c r="K267" s="93"/>
      <c r="L267" s="93"/>
      <c r="M267" s="113"/>
      <c r="N267" s="93"/>
      <c r="O267" s="93"/>
      <c r="P267" s="93"/>
      <c r="Q267" s="93"/>
      <c r="R267" s="93"/>
      <c r="S267" s="113"/>
      <c r="T267" s="93"/>
      <c r="U267" s="93"/>
      <c r="V267" s="93"/>
      <c r="W267" s="93"/>
      <c r="X267" s="93"/>
      <c r="Y267" s="113"/>
      <c r="Z267" s="104"/>
      <c r="AA267" s="104"/>
      <c r="AB267" s="104"/>
      <c r="AC267" s="114"/>
      <c r="AD267" s="171">
        <f>$B267</f>
        <v>0</v>
      </c>
      <c r="AE267" s="114"/>
      <c r="AF267" s="115"/>
      <c r="AG267" s="114"/>
      <c r="AH267" s="115"/>
      <c r="AI267" s="114"/>
      <c r="AJ267" s="115"/>
    </row>
    <row r="268" spans="1:36" ht="13.5" thickBo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1:36" ht="13.5" thickTop="1">
      <c r="A269" s="330" t="s">
        <v>599</v>
      </c>
      <c r="B269" s="330"/>
      <c r="C269" s="330"/>
      <c r="D269" s="10" t="s">
        <v>600</v>
      </c>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row>
    <row r="270" spans="1:36" ht="12.75">
      <c r="A270" s="90"/>
      <c r="B270" s="90"/>
      <c r="C270" s="69"/>
      <c r="D270" s="117"/>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row>
    <row r="271" spans="1:36" ht="12.75">
      <c r="A271" s="118" t="s">
        <v>601</v>
      </c>
      <c r="B271" s="119"/>
      <c r="C271" s="119"/>
      <c r="D271" s="119"/>
      <c r="E271" s="119"/>
      <c r="F271" s="119"/>
      <c r="G271" s="119"/>
      <c r="H271" s="119"/>
      <c r="I271" s="119"/>
      <c r="J271" s="119"/>
      <c r="K271" s="119"/>
      <c r="L271" s="119"/>
      <c r="M271" s="119"/>
      <c r="N271" s="119"/>
      <c r="O271" s="119"/>
      <c r="P271" s="119"/>
      <c r="Q271" s="119"/>
      <c r="R271" s="119"/>
      <c r="S271" s="120"/>
      <c r="T271" s="71"/>
      <c r="U271" s="349" t="s">
        <v>602</v>
      </c>
      <c r="V271" s="349"/>
      <c r="W271" s="349"/>
      <c r="X271" s="349"/>
      <c r="Y271" s="349"/>
      <c r="Z271" s="349"/>
      <c r="AA271" s="349"/>
      <c r="AB271" s="349"/>
      <c r="AC271" s="349" t="s">
        <v>603</v>
      </c>
      <c r="AD271" s="349"/>
      <c r="AE271" s="349"/>
      <c r="AF271" s="349"/>
      <c r="AG271" s="349"/>
      <c r="AH271" s="349"/>
      <c r="AI271" s="349"/>
      <c r="AJ271" s="349"/>
    </row>
    <row r="272" spans="1:36" ht="12.75">
      <c r="A272" s="73"/>
      <c r="B272" s="69"/>
      <c r="C272" s="69"/>
      <c r="D272" s="69"/>
      <c r="E272" s="121" t="s">
        <v>604</v>
      </c>
      <c r="F272" s="27" t="s">
        <v>605</v>
      </c>
      <c r="G272" s="122" t="s">
        <v>591</v>
      </c>
      <c r="H272" s="347">
        <f>SUM(AC228:AC267)</f>
        <v>0</v>
      </c>
      <c r="I272" s="348"/>
      <c r="J272" s="69"/>
      <c r="K272" s="347">
        <f>SUM(AD228:AD267)</f>
        <v>0</v>
      </c>
      <c r="L272" s="348"/>
      <c r="M272" s="122" t="s">
        <v>592</v>
      </c>
      <c r="N272" s="27" t="s">
        <v>605</v>
      </c>
      <c r="O272" s="123" t="s">
        <v>606</v>
      </c>
      <c r="P272" s="69"/>
      <c r="Q272" s="69"/>
      <c r="R272" s="69"/>
      <c r="S272" s="124"/>
      <c r="T272" s="71"/>
      <c r="U272" s="350" t="str">
        <f>IF(AND($H$272&gt;0,$K$272&gt;0),IF(AND($B$280=$M$272,$E$280=$G$273,$H$280=$G$274,$K$280=$G$275),$C$310,IF(AND($B$280=$M$272,$E$280=$G$273,$H$280=$G$274,$K$280=$M$275),$C$323,IF(AND($B$280=$M$272,$E$280=$G$273,$H$280=$M$274,$K$280=$G$275),$K$310,IF(AND($B$280=$M$272,$E$280=$G$273,$H$280=$M$274,$K$280=$M$275),$K$323,"Not Your Type")))),"Take Test")</f>
        <v>Take Test</v>
      </c>
      <c r="V272" s="351"/>
      <c r="W272" s="351"/>
      <c r="X272" s="351"/>
      <c r="Y272" s="351"/>
      <c r="Z272" s="351"/>
      <c r="AA272" s="351"/>
      <c r="AB272" s="352"/>
      <c r="AC272" s="350" t="str">
        <f>IF(AND($H$272&gt;0,$K$272&gt;0),IF(AND($B$280=$M$272,$E$280=$M$273,$H$280=$M$274,$K$280=$G$275),$S$310,IF(AND($B$280=$M$272,$E$280=$M$273,$H$280=$M$274,$K$280=$M$275),$S$323,IF(AND($B$280=$M$272,$E$280=$M$273,$H$280=$G$274,$K$280=$G$275),$AA$310,IF(AND($B$280=$M$272,$E$280=$M$273,$H$280=$G$274,$K$280=$M$275),$AA$323,"Not Your Type")))),"Take Test")</f>
        <v>Take Test</v>
      </c>
      <c r="AD272" s="351"/>
      <c r="AE272" s="351"/>
      <c r="AF272" s="351"/>
      <c r="AG272" s="351"/>
      <c r="AH272" s="351"/>
      <c r="AI272" s="351"/>
      <c r="AJ272" s="352"/>
    </row>
    <row r="273" spans="1:36" ht="12.75" customHeight="1">
      <c r="A273" s="73"/>
      <c r="B273" s="69"/>
      <c r="C273" s="69"/>
      <c r="D273" s="69"/>
      <c r="E273" s="121" t="s">
        <v>607</v>
      </c>
      <c r="F273" s="27" t="s">
        <v>605</v>
      </c>
      <c r="G273" s="122" t="s">
        <v>593</v>
      </c>
      <c r="H273" s="347">
        <f>SUM(AE228:AE267)</f>
        <v>0</v>
      </c>
      <c r="I273" s="348"/>
      <c r="J273" s="69"/>
      <c r="K273" s="347">
        <f>SUM(AF228:AF267)</f>
        <v>0</v>
      </c>
      <c r="L273" s="348"/>
      <c r="M273" s="122" t="s">
        <v>594</v>
      </c>
      <c r="N273" s="27" t="s">
        <v>605</v>
      </c>
      <c r="O273" s="123" t="s">
        <v>608</v>
      </c>
      <c r="P273" s="69"/>
      <c r="Q273" s="69"/>
      <c r="R273" s="69"/>
      <c r="S273" s="124"/>
      <c r="T273" s="71"/>
      <c r="U273" s="355" t="str">
        <f>IF(AND($H$272&gt;0,$K$272&gt;0),IF(AND($B$280=$M$272,$E$280=$G$273,$H$280=$G$274,$K$280=$G$275),$C$311,IF(AND($B$280=$M$272,$E$280=$G$273,$H$280=$G$274,$K$280=$M$275),$C$324,IF(AND($B$280=$M$272,$E$280=$G$273,$H$280=$M$274,$K$280=$G$275),$K$311,IF(AND($B$280=$M$272,$E$280=$G$273,$H$280=$M$274,$K$280=$M$275),$K$324,"Not Your Type")))),"Take Test")</f>
        <v>Take Test</v>
      </c>
      <c r="V273" s="364"/>
      <c r="W273" s="364"/>
      <c r="X273" s="364"/>
      <c r="Y273" s="364"/>
      <c r="Z273" s="364"/>
      <c r="AA273" s="364"/>
      <c r="AB273" s="365"/>
      <c r="AC273" s="355" t="str">
        <f>IF(AND($H$272&gt;0,$K$272&gt;0),IF(AND($B$280=$M$272,$E$280=$M$273,$H$280=$M$274,$K$280=$G$275),$S$311,IF(AND($B$280=$M$272,$E$280=$M$273,$H$280=$M$274,$K$280=$M$275),$S$324,IF(AND($B$280=$M$272,$E$280=$M$273,$H$280=$G$274,$K$280=$G$275),$AA$311,IF(AND($B$280=$M$272,$E$280=$M$273,$H$280=$G$274,$K$280=$M$275),$AA$324,"Not Your Type")))),"Take Test")</f>
        <v>Take Test</v>
      </c>
      <c r="AD273" s="364"/>
      <c r="AE273" s="364"/>
      <c r="AF273" s="364"/>
      <c r="AG273" s="364"/>
      <c r="AH273" s="364"/>
      <c r="AI273" s="364"/>
      <c r="AJ273" s="365"/>
    </row>
    <row r="274" spans="1:36" ht="12.75">
      <c r="A274" s="73"/>
      <c r="B274" s="69"/>
      <c r="C274" s="69"/>
      <c r="D274" s="69"/>
      <c r="E274" s="121" t="s">
        <v>609</v>
      </c>
      <c r="F274" s="27" t="s">
        <v>605</v>
      </c>
      <c r="G274" s="122" t="s">
        <v>595</v>
      </c>
      <c r="H274" s="347">
        <f>SUM(AG228:AG267)</f>
        <v>0</v>
      </c>
      <c r="I274" s="348"/>
      <c r="J274" s="69"/>
      <c r="K274" s="347">
        <f>SUM(AH228:AH267)</f>
        <v>0</v>
      </c>
      <c r="L274" s="348"/>
      <c r="M274" s="122" t="s">
        <v>596</v>
      </c>
      <c r="N274" s="27" t="s">
        <v>605</v>
      </c>
      <c r="O274" s="123" t="s">
        <v>610</v>
      </c>
      <c r="P274" s="69"/>
      <c r="Q274" s="69"/>
      <c r="R274" s="69"/>
      <c r="S274" s="124"/>
      <c r="T274" s="71"/>
      <c r="U274" s="366"/>
      <c r="V274" s="367"/>
      <c r="W274" s="367"/>
      <c r="X274" s="367"/>
      <c r="Y274" s="367"/>
      <c r="Z274" s="367"/>
      <c r="AA274" s="367"/>
      <c r="AB274" s="368"/>
      <c r="AC274" s="366"/>
      <c r="AD274" s="367"/>
      <c r="AE274" s="367"/>
      <c r="AF274" s="367"/>
      <c r="AG274" s="367"/>
      <c r="AH274" s="367"/>
      <c r="AI274" s="367"/>
      <c r="AJ274" s="368"/>
    </row>
    <row r="275" spans="1:36" ht="12.75">
      <c r="A275" s="73"/>
      <c r="B275" s="69"/>
      <c r="C275" s="69"/>
      <c r="D275" s="69"/>
      <c r="E275" s="121" t="s">
        <v>611</v>
      </c>
      <c r="F275" s="27" t="s">
        <v>605</v>
      </c>
      <c r="G275" s="122" t="s">
        <v>597</v>
      </c>
      <c r="H275" s="347">
        <f>SUM(AI228:AI267)</f>
        <v>0</v>
      </c>
      <c r="I275" s="348"/>
      <c r="J275" s="69"/>
      <c r="K275" s="347">
        <f>SUM(AJ228:AJ267)</f>
        <v>0</v>
      </c>
      <c r="L275" s="348"/>
      <c r="M275" s="122" t="s">
        <v>598</v>
      </c>
      <c r="N275" s="27" t="s">
        <v>605</v>
      </c>
      <c r="O275" s="123" t="s">
        <v>612</v>
      </c>
      <c r="P275" s="69"/>
      <c r="Q275" s="69"/>
      <c r="R275" s="69"/>
      <c r="S275" s="124"/>
      <c r="T275" s="71"/>
      <c r="U275" s="366"/>
      <c r="V275" s="367"/>
      <c r="W275" s="367"/>
      <c r="X275" s="367"/>
      <c r="Y275" s="367"/>
      <c r="Z275" s="367"/>
      <c r="AA275" s="367"/>
      <c r="AB275" s="368"/>
      <c r="AC275" s="366"/>
      <c r="AD275" s="367"/>
      <c r="AE275" s="367"/>
      <c r="AF275" s="367"/>
      <c r="AG275" s="367"/>
      <c r="AH275" s="367"/>
      <c r="AI275" s="367"/>
      <c r="AJ275" s="368"/>
    </row>
    <row r="276" spans="1:36" ht="12.75">
      <c r="A276" s="107"/>
      <c r="B276" s="93"/>
      <c r="C276" s="93"/>
      <c r="D276" s="93"/>
      <c r="E276" s="93"/>
      <c r="F276" s="93"/>
      <c r="G276" s="93"/>
      <c r="H276" s="93"/>
      <c r="I276" s="93"/>
      <c r="J276" s="93"/>
      <c r="K276" s="93"/>
      <c r="L276" s="93"/>
      <c r="M276" s="93"/>
      <c r="N276" s="93"/>
      <c r="O276" s="93"/>
      <c r="P276" s="93"/>
      <c r="Q276" s="93"/>
      <c r="R276" s="93"/>
      <c r="S276" s="125"/>
      <c r="T276" s="71"/>
      <c r="U276" s="366"/>
      <c r="V276" s="367"/>
      <c r="W276" s="367"/>
      <c r="X276" s="367"/>
      <c r="Y276" s="367"/>
      <c r="Z276" s="367"/>
      <c r="AA276" s="367"/>
      <c r="AB276" s="368"/>
      <c r="AC276" s="366"/>
      <c r="AD276" s="367"/>
      <c r="AE276" s="367"/>
      <c r="AF276" s="367"/>
      <c r="AG276" s="367"/>
      <c r="AH276" s="367"/>
      <c r="AI276" s="367"/>
      <c r="AJ276" s="368"/>
    </row>
    <row r="277" spans="1:36" ht="12.75">
      <c r="A277" s="1"/>
      <c r="B277" s="1"/>
      <c r="C277" s="1"/>
      <c r="D277" s="1"/>
      <c r="E277" s="1"/>
      <c r="F277" s="1"/>
      <c r="G277" s="1"/>
      <c r="H277" s="1"/>
      <c r="I277" s="1"/>
      <c r="J277" s="1"/>
      <c r="K277" s="1"/>
      <c r="L277" s="1"/>
      <c r="M277" s="1"/>
      <c r="N277" s="71"/>
      <c r="O277" s="71"/>
      <c r="P277" s="71"/>
      <c r="Q277" s="71"/>
      <c r="R277" s="71"/>
      <c r="S277" s="71"/>
      <c r="T277" s="71"/>
      <c r="U277" s="366"/>
      <c r="V277" s="367"/>
      <c r="W277" s="367"/>
      <c r="X277" s="367"/>
      <c r="Y277" s="367"/>
      <c r="Z277" s="367"/>
      <c r="AA277" s="367"/>
      <c r="AB277" s="368"/>
      <c r="AC277" s="366"/>
      <c r="AD277" s="367"/>
      <c r="AE277" s="367"/>
      <c r="AF277" s="367"/>
      <c r="AG277" s="367"/>
      <c r="AH277" s="367"/>
      <c r="AI277" s="367"/>
      <c r="AJ277" s="368"/>
    </row>
    <row r="278" spans="1:36" ht="12.75">
      <c r="A278" s="118" t="s">
        <v>613</v>
      </c>
      <c r="B278" s="119"/>
      <c r="C278" s="119"/>
      <c r="D278" s="119"/>
      <c r="E278" s="119"/>
      <c r="F278" s="119"/>
      <c r="G278" s="119"/>
      <c r="H278" s="119"/>
      <c r="I278" s="119"/>
      <c r="J278" s="119"/>
      <c r="K278" s="119"/>
      <c r="L278" s="119"/>
      <c r="M278" s="119"/>
      <c r="N278" s="119"/>
      <c r="O278" s="119"/>
      <c r="P278" s="119"/>
      <c r="Q278" s="119"/>
      <c r="R278" s="119"/>
      <c r="S278" s="120"/>
      <c r="T278" s="71"/>
      <c r="U278" s="366"/>
      <c r="V278" s="367"/>
      <c r="W278" s="367"/>
      <c r="X278" s="367"/>
      <c r="Y278" s="367"/>
      <c r="Z278" s="367"/>
      <c r="AA278" s="367"/>
      <c r="AB278" s="368"/>
      <c r="AC278" s="366"/>
      <c r="AD278" s="367"/>
      <c r="AE278" s="367"/>
      <c r="AF278" s="367"/>
      <c r="AG278" s="367"/>
      <c r="AH278" s="367"/>
      <c r="AI278" s="367"/>
      <c r="AJ278" s="368"/>
    </row>
    <row r="279" spans="1:36" ht="12.75">
      <c r="A279" s="73"/>
      <c r="B279" s="69"/>
      <c r="C279" s="69"/>
      <c r="D279" s="69"/>
      <c r="E279" s="69"/>
      <c r="F279" s="69"/>
      <c r="G279" s="69"/>
      <c r="H279" s="69"/>
      <c r="I279" s="69"/>
      <c r="J279" s="69"/>
      <c r="K279" s="69"/>
      <c r="L279" s="69"/>
      <c r="M279" s="69"/>
      <c r="N279" s="69"/>
      <c r="O279" s="69"/>
      <c r="P279" s="69"/>
      <c r="Q279" s="69"/>
      <c r="R279" s="69"/>
      <c r="S279" s="124"/>
      <c r="T279" s="1"/>
      <c r="U279" s="366"/>
      <c r="V279" s="367"/>
      <c r="W279" s="367"/>
      <c r="X279" s="367"/>
      <c r="Y279" s="367"/>
      <c r="Z279" s="367"/>
      <c r="AA279" s="367"/>
      <c r="AB279" s="368"/>
      <c r="AC279" s="366"/>
      <c r="AD279" s="367"/>
      <c r="AE279" s="367"/>
      <c r="AF279" s="367"/>
      <c r="AG279" s="367"/>
      <c r="AH279" s="367"/>
      <c r="AI279" s="367"/>
      <c r="AJ279" s="368"/>
    </row>
    <row r="280" spans="1:36" ht="12.75">
      <c r="A280" s="73"/>
      <c r="B280" s="339" t="str">
        <f>IF(AND(H272&gt;0,K272&gt;0),IF(H272&gt;K272,G272,M272),"-")</f>
        <v>-</v>
      </c>
      <c r="C280" s="340"/>
      <c r="D280" s="69"/>
      <c r="E280" s="339" t="str">
        <f>IF(AND(H273&gt;0,K273&gt;0),IF(H273&gt;K273,G273,M273),"-")</f>
        <v>-</v>
      </c>
      <c r="F280" s="340"/>
      <c r="G280" s="69"/>
      <c r="H280" s="339" t="str">
        <f>IF(AND(H274&gt;0,K274&gt;0),IF(H274&gt;K274,G274,M274),"-")</f>
        <v>-</v>
      </c>
      <c r="I280" s="340"/>
      <c r="J280" s="69"/>
      <c r="K280" s="339" t="str">
        <f>IF(AND(H275&gt;0,K275&gt;0),IF(H275&gt;K275,G275,M275),"-")</f>
        <v>-</v>
      </c>
      <c r="L280" s="340"/>
      <c r="M280" s="69"/>
      <c r="N280" s="71"/>
      <c r="O280" s="71"/>
      <c r="P280" s="13"/>
      <c r="Q280" s="13"/>
      <c r="R280" s="13"/>
      <c r="S280" s="126"/>
      <c r="T280" s="1"/>
      <c r="U280" s="366"/>
      <c r="V280" s="367"/>
      <c r="W280" s="367"/>
      <c r="X280" s="367"/>
      <c r="Y280" s="367"/>
      <c r="Z280" s="367"/>
      <c r="AA280" s="367"/>
      <c r="AB280" s="368"/>
      <c r="AC280" s="366"/>
      <c r="AD280" s="367"/>
      <c r="AE280" s="367"/>
      <c r="AF280" s="367"/>
      <c r="AG280" s="367"/>
      <c r="AH280" s="367"/>
      <c r="AI280" s="367"/>
      <c r="AJ280" s="368"/>
    </row>
    <row r="281" spans="1:36" ht="12.75">
      <c r="A281" s="73"/>
      <c r="B281" s="341"/>
      <c r="C281" s="342"/>
      <c r="D281" s="69"/>
      <c r="E281" s="341"/>
      <c r="F281" s="342"/>
      <c r="G281" s="69"/>
      <c r="H281" s="341"/>
      <c r="I281" s="342"/>
      <c r="J281" s="69"/>
      <c r="K281" s="341"/>
      <c r="L281" s="342"/>
      <c r="M281" s="69"/>
      <c r="N281" s="71"/>
      <c r="O281" s="71"/>
      <c r="P281" s="13"/>
      <c r="Q281" s="13"/>
      <c r="R281" s="13"/>
      <c r="S281" s="126"/>
      <c r="T281" s="1"/>
      <c r="U281" s="366"/>
      <c r="V281" s="367"/>
      <c r="W281" s="367"/>
      <c r="X281" s="367"/>
      <c r="Y281" s="367"/>
      <c r="Z281" s="367"/>
      <c r="AA281" s="367"/>
      <c r="AB281" s="368"/>
      <c r="AC281" s="366"/>
      <c r="AD281" s="367"/>
      <c r="AE281" s="367"/>
      <c r="AF281" s="367"/>
      <c r="AG281" s="367"/>
      <c r="AH281" s="367"/>
      <c r="AI281" s="367"/>
      <c r="AJ281" s="368"/>
    </row>
    <row r="282" spans="1:36" ht="12.75">
      <c r="A282" s="73"/>
      <c r="B282" s="69"/>
      <c r="C282" s="69"/>
      <c r="D282" s="69"/>
      <c r="E282" s="69"/>
      <c r="F282" s="69"/>
      <c r="G282" s="69"/>
      <c r="H282" s="69"/>
      <c r="I282" s="69"/>
      <c r="J282" s="69"/>
      <c r="K282" s="69"/>
      <c r="L282" s="69"/>
      <c r="M282" s="69"/>
      <c r="N282" s="13"/>
      <c r="O282" s="13"/>
      <c r="P282" s="13"/>
      <c r="Q282" s="13"/>
      <c r="R282" s="13"/>
      <c r="S282" s="126"/>
      <c r="T282" s="1"/>
      <c r="U282" s="366"/>
      <c r="V282" s="367"/>
      <c r="W282" s="367"/>
      <c r="X282" s="367"/>
      <c r="Y282" s="367"/>
      <c r="Z282" s="367"/>
      <c r="AA282" s="367"/>
      <c r="AB282" s="368"/>
      <c r="AC282" s="366"/>
      <c r="AD282" s="367"/>
      <c r="AE282" s="367"/>
      <c r="AF282" s="367"/>
      <c r="AG282" s="367"/>
      <c r="AH282" s="367"/>
      <c r="AI282" s="367"/>
      <c r="AJ282" s="368"/>
    </row>
    <row r="283" spans="1:36" ht="12.75">
      <c r="A283" s="73"/>
      <c r="B283" s="69" t="s">
        <v>614</v>
      </c>
      <c r="C283" s="69"/>
      <c r="D283" s="69"/>
      <c r="E283" s="69"/>
      <c r="F283" s="69"/>
      <c r="G283" s="69"/>
      <c r="H283" s="69" t="s">
        <v>615</v>
      </c>
      <c r="I283" s="69"/>
      <c r="J283" s="69"/>
      <c r="K283" s="69"/>
      <c r="L283" s="69"/>
      <c r="M283" s="69"/>
      <c r="N283" s="13"/>
      <c r="O283" s="13"/>
      <c r="P283" s="13"/>
      <c r="Q283" s="13"/>
      <c r="R283" s="13"/>
      <c r="S283" s="126"/>
      <c r="T283" s="1"/>
      <c r="U283" s="366"/>
      <c r="V283" s="367"/>
      <c r="W283" s="367"/>
      <c r="X283" s="367"/>
      <c r="Y283" s="367"/>
      <c r="Z283" s="367"/>
      <c r="AA283" s="367"/>
      <c r="AB283" s="368"/>
      <c r="AC283" s="366"/>
      <c r="AD283" s="367"/>
      <c r="AE283" s="367"/>
      <c r="AF283" s="367"/>
      <c r="AG283" s="367"/>
      <c r="AH283" s="367"/>
      <c r="AI283" s="367"/>
      <c r="AJ283" s="368"/>
    </row>
    <row r="284" spans="1:36" ht="12.75">
      <c r="A284" s="73"/>
      <c r="B284" s="69"/>
      <c r="C284" s="69"/>
      <c r="D284" s="69"/>
      <c r="E284" s="69"/>
      <c r="F284" s="69"/>
      <c r="G284" s="69"/>
      <c r="H284" s="69" t="s">
        <v>616</v>
      </c>
      <c r="I284" s="69"/>
      <c r="J284" s="69"/>
      <c r="K284" s="69"/>
      <c r="L284" s="69"/>
      <c r="M284" s="69"/>
      <c r="N284" s="13"/>
      <c r="O284" s="13"/>
      <c r="P284" s="13"/>
      <c r="Q284" s="13"/>
      <c r="R284" s="13"/>
      <c r="S284" s="126"/>
      <c r="T284" s="1"/>
      <c r="U284" s="369"/>
      <c r="V284" s="370"/>
      <c r="W284" s="370"/>
      <c r="X284" s="370"/>
      <c r="Y284" s="370"/>
      <c r="Z284" s="370"/>
      <c r="AA284" s="370"/>
      <c r="AB284" s="371"/>
      <c r="AC284" s="369"/>
      <c r="AD284" s="370"/>
      <c r="AE284" s="370"/>
      <c r="AF284" s="370"/>
      <c r="AG284" s="370"/>
      <c r="AH284" s="370"/>
      <c r="AI284" s="370"/>
      <c r="AJ284" s="371"/>
    </row>
    <row r="285" spans="1:36" ht="12.75">
      <c r="A285" s="73"/>
      <c r="B285" s="69"/>
      <c r="C285" s="69"/>
      <c r="D285" s="69"/>
      <c r="E285" s="69"/>
      <c r="F285" s="69"/>
      <c r="G285" s="69"/>
      <c r="H285" s="69" t="s">
        <v>617</v>
      </c>
      <c r="I285" s="69"/>
      <c r="J285" s="69"/>
      <c r="K285" s="69"/>
      <c r="L285" s="69"/>
      <c r="M285" s="69"/>
      <c r="N285" s="13"/>
      <c r="O285" s="13"/>
      <c r="P285" s="13"/>
      <c r="Q285" s="13"/>
      <c r="R285" s="13"/>
      <c r="S285" s="126"/>
      <c r="T285" s="1"/>
      <c r="U285" s="127"/>
      <c r="V285" s="127"/>
      <c r="W285" s="127"/>
      <c r="X285" s="127"/>
      <c r="Y285" s="127"/>
      <c r="Z285" s="127"/>
      <c r="AA285" s="127"/>
      <c r="AB285" s="127"/>
      <c r="AC285" s="127"/>
      <c r="AD285" s="127"/>
      <c r="AE285" s="127"/>
      <c r="AF285" s="127"/>
      <c r="AG285" s="127"/>
      <c r="AH285" s="127"/>
      <c r="AI285" s="127"/>
      <c r="AJ285" s="127"/>
    </row>
    <row r="286" spans="1:36" ht="12.75">
      <c r="A286" s="107"/>
      <c r="B286" s="93"/>
      <c r="C286" s="93"/>
      <c r="D286" s="93"/>
      <c r="E286" s="93"/>
      <c r="F286" s="93"/>
      <c r="G286" s="93"/>
      <c r="H286" s="93" t="s">
        <v>618</v>
      </c>
      <c r="I286" s="93"/>
      <c r="J286" s="93"/>
      <c r="K286" s="93"/>
      <c r="L286" s="93"/>
      <c r="M286" s="93"/>
      <c r="N286" s="103"/>
      <c r="O286" s="103"/>
      <c r="P286" s="103"/>
      <c r="Q286" s="103"/>
      <c r="R286" s="103"/>
      <c r="S286" s="128"/>
      <c r="T286" s="1"/>
      <c r="U286" s="1"/>
      <c r="V286" s="1"/>
      <c r="W286" s="1"/>
      <c r="X286" s="1"/>
      <c r="Y286" s="1"/>
      <c r="Z286" s="1"/>
      <c r="AA286" s="1"/>
      <c r="AB286" s="1"/>
      <c r="AC286" s="1"/>
      <c r="AD286" s="1"/>
      <c r="AE286" s="1"/>
      <c r="AF286" s="1"/>
      <c r="AG286" s="1"/>
      <c r="AH286" s="1"/>
      <c r="AI286" s="1"/>
      <c r="AJ286" s="1"/>
    </row>
    <row r="287" spans="1:3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1:36" ht="12.75">
      <c r="A288" s="118" t="s">
        <v>619</v>
      </c>
      <c r="B288" s="119"/>
      <c r="C288" s="119"/>
      <c r="D288" s="119"/>
      <c r="E288" s="119"/>
      <c r="F288" s="119"/>
      <c r="G288" s="119"/>
      <c r="H288" s="119"/>
      <c r="I288" s="129"/>
      <c r="J288" s="129"/>
      <c r="K288" s="129"/>
      <c r="L288" s="129"/>
      <c r="M288" s="129"/>
      <c r="N288" s="129"/>
      <c r="O288" s="129"/>
      <c r="P288" s="129"/>
      <c r="Q288" s="129"/>
      <c r="R288" s="129"/>
      <c r="S288" s="130"/>
      <c r="T288" s="1"/>
      <c r="U288" s="349" t="s">
        <v>620</v>
      </c>
      <c r="V288" s="349"/>
      <c r="W288" s="349"/>
      <c r="X288" s="349"/>
      <c r="Y288" s="349"/>
      <c r="Z288" s="349"/>
      <c r="AA288" s="349"/>
      <c r="AB288" s="349"/>
      <c r="AC288" s="349" t="s">
        <v>621</v>
      </c>
      <c r="AD288" s="349"/>
      <c r="AE288" s="349"/>
      <c r="AF288" s="349"/>
      <c r="AG288" s="349"/>
      <c r="AH288" s="349"/>
      <c r="AI288" s="349"/>
      <c r="AJ288" s="349"/>
    </row>
    <row r="289" spans="1:45" ht="12.75">
      <c r="A289" s="73"/>
      <c r="B289" s="69"/>
      <c r="C289" s="69"/>
      <c r="D289" s="69"/>
      <c r="E289" s="69"/>
      <c r="F289" s="69"/>
      <c r="G289" s="69"/>
      <c r="H289" s="69"/>
      <c r="I289" s="13"/>
      <c r="J289" s="13"/>
      <c r="K289" s="13"/>
      <c r="L289" s="13"/>
      <c r="M289" s="13"/>
      <c r="N289" s="13"/>
      <c r="O289" s="13"/>
      <c r="P289" s="13"/>
      <c r="Q289" s="13"/>
      <c r="R289" s="13"/>
      <c r="S289" s="126"/>
      <c r="T289" s="1"/>
      <c r="U289" s="350" t="str">
        <f>IF(AND($H$272&gt;0,$K$272&gt;0),IF(AND($B$280=$G$272,$E$280=$G$273,$H$280=$G$274,$K$280=$M$275),$C$336,IF(AND($B$280=$G$272,$E$280=$G$273,$H$280=$G$274,$K$280=$G$275),$C$349,IF(AND($B$280=$G$272,$E$280=$G$273,$H$280=$M$274,$K$280=$M$275),$K$336,IF(AND($B$280=$G$272,$E$280=$G$273,$H$280=$M$274,$K$280=$G$275),$K$349,"Not Your Type")))),"Take Test")</f>
        <v>Take Test</v>
      </c>
      <c r="V289" s="351"/>
      <c r="W289" s="351"/>
      <c r="X289" s="351"/>
      <c r="Y289" s="351"/>
      <c r="Z289" s="351"/>
      <c r="AA289" s="351"/>
      <c r="AB289" s="352"/>
      <c r="AC289" s="350" t="str">
        <f>IF(AND($H$272&gt;0,$K$272&gt;0),IF(AND($B$280=$G$272,$E$280=$M$273,$H$280=$M$274,$K$280=$M$275),$S$336,IF(AND($B$280=$G$272,$E$280=$M$273,$H$280=$M$274,$K$280=$G$275),$S$349,IF(AND($B$280=$G$272,$E$280=$M$273,$H$280=$G$274,$K$280=$G$275),$AA$349,IF(AND($B$280=$G$272,$E$280=$M$273,$H$280=$G$274,$K$280=$M$275),$AA$336,"Not Your Type")))),"Take Test")</f>
        <v>Take Test</v>
      </c>
      <c r="AD289" s="351"/>
      <c r="AE289" s="351"/>
      <c r="AF289" s="351"/>
      <c r="AG289" s="351"/>
      <c r="AH289" s="351"/>
      <c r="AI289" s="351"/>
      <c r="AJ289" s="352"/>
      <c r="AR289" s="131"/>
      <c r="AS289" s="131"/>
    </row>
    <row r="290" spans="1:45" ht="12.75">
      <c r="A290" s="73"/>
      <c r="B290" s="13"/>
      <c r="C290" s="13"/>
      <c r="D290" s="13"/>
      <c r="E290" s="69"/>
      <c r="F290" s="343" t="s">
        <v>622</v>
      </c>
      <c r="G290" s="344"/>
      <c r="H290" s="344"/>
      <c r="I290" s="344"/>
      <c r="J290" s="344"/>
      <c r="K290" s="344"/>
      <c r="L290" s="344"/>
      <c r="M290" s="344"/>
      <c r="N290" s="344"/>
      <c r="O290" s="344"/>
      <c r="P290" s="344"/>
      <c r="Q290" s="345"/>
      <c r="R290" s="1"/>
      <c r="S290" s="124"/>
      <c r="T290" s="71"/>
      <c r="U290" s="355" t="str">
        <f>IF(AND($H$272&gt;0,$K$272&gt;0),IF(AND($B$280=$G$272,$E$280=$G$273,$H$280=$G$274,$K$280=$M$275),$C$337,IF(AND($B$280=$G$272,$E$280=$G$273,$H$280=$G$274,$K$280=$G$275),$C$350,IF(AND($B$280=$G$272,$E$280=$G$273,$H$280=$M$274,$K$280=$M$275),$K$337,IF(AND($B$280=$G$272,$E$280=$G$273,$H$280=$M$274,$K$280=$G$275),$K$350,"Not Your Type")))),"Take Test")</f>
        <v>Take Test</v>
      </c>
      <c r="V290" s="356"/>
      <c r="W290" s="356"/>
      <c r="X290" s="356"/>
      <c r="Y290" s="356"/>
      <c r="Z290" s="356"/>
      <c r="AA290" s="356"/>
      <c r="AB290" s="357"/>
      <c r="AC290" s="355" t="str">
        <f>IF(AND($H$272&gt;0,$K$272&gt;0),IF(AND($B$280=$G$272,$E$280=$M$273,$H$280=$M$274,$K$280=$M$275),$S$337,IF(AND($B$280=$G$272,$E$280=$M$273,$H$280=$M$274,$K$280=$G$275),$S$350,IF(AND($B$280=$G$272,$E$280=$M$273,$H$280=$G$274,$K$280=$G$275),$AA$350,IF(AND($B$280=$G$272,$E$280=$M$273,$H$280=$G$274,$K$280=$M$275),$AA$337,"Not Your Type")))),"Take Test")</f>
        <v>Take Test</v>
      </c>
      <c r="AD290" s="356"/>
      <c r="AE290" s="356"/>
      <c r="AF290" s="356"/>
      <c r="AG290" s="356"/>
      <c r="AH290" s="356"/>
      <c r="AI290" s="356"/>
      <c r="AJ290" s="357"/>
      <c r="AR290" s="131"/>
      <c r="AS290" s="131"/>
    </row>
    <row r="291" spans="1:45" ht="12.75">
      <c r="A291" s="73"/>
      <c r="B291" s="13"/>
      <c r="C291" s="13"/>
      <c r="D291" s="13"/>
      <c r="E291" s="69"/>
      <c r="F291" s="346" t="s">
        <v>623</v>
      </c>
      <c r="G291" s="346"/>
      <c r="H291" s="346"/>
      <c r="I291" s="346" t="s">
        <v>624</v>
      </c>
      <c r="J291" s="346"/>
      <c r="K291" s="346"/>
      <c r="L291" s="346" t="s">
        <v>625</v>
      </c>
      <c r="M291" s="346"/>
      <c r="N291" s="346"/>
      <c r="O291" s="346" t="s">
        <v>626</v>
      </c>
      <c r="P291" s="346"/>
      <c r="Q291" s="346"/>
      <c r="R291" s="1"/>
      <c r="S291" s="124"/>
      <c r="T291" s="71"/>
      <c r="U291" s="358"/>
      <c r="V291" s="359"/>
      <c r="W291" s="359"/>
      <c r="X291" s="359"/>
      <c r="Y291" s="359"/>
      <c r="Z291" s="359"/>
      <c r="AA291" s="359"/>
      <c r="AB291" s="360"/>
      <c r="AC291" s="358"/>
      <c r="AD291" s="359"/>
      <c r="AE291" s="359"/>
      <c r="AF291" s="359"/>
      <c r="AG291" s="359"/>
      <c r="AH291" s="359"/>
      <c r="AI291" s="359"/>
      <c r="AJ291" s="360"/>
      <c r="AR291" s="131"/>
      <c r="AS291" s="131"/>
    </row>
    <row r="292" spans="1:45" ht="12.75">
      <c r="A292" s="73"/>
      <c r="B292" s="175" t="s">
        <v>591</v>
      </c>
      <c r="C292" s="133" t="s">
        <v>627</v>
      </c>
      <c r="D292" s="174" t="s">
        <v>592</v>
      </c>
      <c r="E292" s="69"/>
      <c r="F292" s="334" t="s">
        <v>628</v>
      </c>
      <c r="G292" s="335"/>
      <c r="H292" s="336"/>
      <c r="I292" s="334" t="s">
        <v>629</v>
      </c>
      <c r="J292" s="335"/>
      <c r="K292" s="336"/>
      <c r="L292" s="334" t="s">
        <v>630</v>
      </c>
      <c r="M292" s="335"/>
      <c r="N292" s="336"/>
      <c r="O292" s="337" t="s">
        <v>631</v>
      </c>
      <c r="P292" s="335"/>
      <c r="Q292" s="335"/>
      <c r="R292" s="1"/>
      <c r="S292" s="124"/>
      <c r="T292" s="71"/>
      <c r="U292" s="358"/>
      <c r="V292" s="359"/>
      <c r="W292" s="359"/>
      <c r="X292" s="359"/>
      <c r="Y292" s="359"/>
      <c r="Z292" s="359"/>
      <c r="AA292" s="359"/>
      <c r="AB292" s="360"/>
      <c r="AC292" s="358"/>
      <c r="AD292" s="359"/>
      <c r="AE292" s="359"/>
      <c r="AF292" s="359"/>
      <c r="AG292" s="359"/>
      <c r="AH292" s="359"/>
      <c r="AI292" s="359"/>
      <c r="AJ292" s="360"/>
      <c r="AR292" s="131"/>
      <c r="AS292" s="131"/>
    </row>
    <row r="293" spans="1:36" ht="12.75">
      <c r="A293" s="73"/>
      <c r="B293" s="175" t="s">
        <v>593</v>
      </c>
      <c r="C293" s="133" t="s">
        <v>627</v>
      </c>
      <c r="D293" s="174" t="s">
        <v>594</v>
      </c>
      <c r="E293" s="69"/>
      <c r="F293" s="334" t="s">
        <v>632</v>
      </c>
      <c r="G293" s="335"/>
      <c r="H293" s="336"/>
      <c r="I293" s="334" t="s">
        <v>633</v>
      </c>
      <c r="J293" s="335"/>
      <c r="K293" s="336"/>
      <c r="L293" s="334" t="s">
        <v>634</v>
      </c>
      <c r="M293" s="335"/>
      <c r="N293" s="336"/>
      <c r="O293" s="337" t="s">
        <v>635</v>
      </c>
      <c r="P293" s="335"/>
      <c r="Q293" s="335"/>
      <c r="R293" s="1"/>
      <c r="S293" s="124"/>
      <c r="T293" s="71"/>
      <c r="U293" s="358"/>
      <c r="V293" s="359"/>
      <c r="W293" s="359"/>
      <c r="X293" s="359"/>
      <c r="Y293" s="359"/>
      <c r="Z293" s="359"/>
      <c r="AA293" s="359"/>
      <c r="AB293" s="360"/>
      <c r="AC293" s="358"/>
      <c r="AD293" s="359"/>
      <c r="AE293" s="359"/>
      <c r="AF293" s="359"/>
      <c r="AG293" s="359"/>
      <c r="AH293" s="359"/>
      <c r="AI293" s="359"/>
      <c r="AJ293" s="360"/>
    </row>
    <row r="294" spans="1:36" ht="12.75">
      <c r="A294" s="73"/>
      <c r="B294" s="175" t="s">
        <v>595</v>
      </c>
      <c r="C294" s="133" t="s">
        <v>627</v>
      </c>
      <c r="D294" s="174" t="s">
        <v>596</v>
      </c>
      <c r="E294" s="69"/>
      <c r="F294" s="334" t="s">
        <v>636</v>
      </c>
      <c r="G294" s="335"/>
      <c r="H294" s="336"/>
      <c r="I294" s="334" t="s">
        <v>637</v>
      </c>
      <c r="J294" s="335"/>
      <c r="K294" s="336"/>
      <c r="L294" s="334" t="s">
        <v>638</v>
      </c>
      <c r="M294" s="335"/>
      <c r="N294" s="336"/>
      <c r="O294" s="337" t="s">
        <v>639</v>
      </c>
      <c r="P294" s="338"/>
      <c r="Q294" s="338"/>
      <c r="R294" s="1"/>
      <c r="S294" s="124"/>
      <c r="T294" s="71"/>
      <c r="U294" s="358"/>
      <c r="V294" s="359"/>
      <c r="W294" s="359"/>
      <c r="X294" s="359"/>
      <c r="Y294" s="359"/>
      <c r="Z294" s="359"/>
      <c r="AA294" s="359"/>
      <c r="AB294" s="360"/>
      <c r="AC294" s="358"/>
      <c r="AD294" s="359"/>
      <c r="AE294" s="359"/>
      <c r="AF294" s="359"/>
      <c r="AG294" s="359"/>
      <c r="AH294" s="359"/>
      <c r="AI294" s="359"/>
      <c r="AJ294" s="360"/>
    </row>
    <row r="295" spans="1:36" ht="12.75">
      <c r="A295" s="73"/>
      <c r="B295" s="175" t="s">
        <v>597</v>
      </c>
      <c r="C295" s="133" t="s">
        <v>627</v>
      </c>
      <c r="D295" s="174" t="s">
        <v>598</v>
      </c>
      <c r="E295" s="69"/>
      <c r="F295" s="334" t="s">
        <v>628</v>
      </c>
      <c r="G295" s="335"/>
      <c r="H295" s="336"/>
      <c r="I295" s="334" t="s">
        <v>629</v>
      </c>
      <c r="J295" s="335"/>
      <c r="K295" s="336"/>
      <c r="L295" s="334" t="s">
        <v>640</v>
      </c>
      <c r="M295" s="335"/>
      <c r="N295" s="336"/>
      <c r="O295" s="337" t="s">
        <v>641</v>
      </c>
      <c r="P295" s="335"/>
      <c r="Q295" s="335"/>
      <c r="R295" s="1"/>
      <c r="S295" s="124"/>
      <c r="T295" s="71"/>
      <c r="U295" s="358"/>
      <c r="V295" s="359"/>
      <c r="W295" s="359"/>
      <c r="X295" s="359"/>
      <c r="Y295" s="359"/>
      <c r="Z295" s="359"/>
      <c r="AA295" s="359"/>
      <c r="AB295" s="360"/>
      <c r="AC295" s="358"/>
      <c r="AD295" s="359"/>
      <c r="AE295" s="359"/>
      <c r="AF295" s="359"/>
      <c r="AG295" s="359"/>
      <c r="AH295" s="359"/>
      <c r="AI295" s="359"/>
      <c r="AJ295" s="360"/>
    </row>
    <row r="296" spans="1:36" ht="12.75">
      <c r="A296" s="73"/>
      <c r="B296" s="69"/>
      <c r="C296" s="69"/>
      <c r="D296" s="69"/>
      <c r="E296" s="69"/>
      <c r="F296" s="69"/>
      <c r="G296" s="69"/>
      <c r="H296" s="69"/>
      <c r="I296" s="69"/>
      <c r="J296" s="69"/>
      <c r="K296" s="69"/>
      <c r="L296" s="69"/>
      <c r="M296" s="69"/>
      <c r="N296" s="69"/>
      <c r="O296" s="69"/>
      <c r="P296" s="69"/>
      <c r="Q296" s="69"/>
      <c r="R296" s="1"/>
      <c r="S296" s="124"/>
      <c r="T296" s="71"/>
      <c r="U296" s="358"/>
      <c r="V296" s="359"/>
      <c r="W296" s="359"/>
      <c r="X296" s="359"/>
      <c r="Y296" s="359"/>
      <c r="Z296" s="359"/>
      <c r="AA296" s="359"/>
      <c r="AB296" s="360"/>
      <c r="AC296" s="358"/>
      <c r="AD296" s="359"/>
      <c r="AE296" s="359"/>
      <c r="AF296" s="359"/>
      <c r="AG296" s="359"/>
      <c r="AH296" s="359"/>
      <c r="AI296" s="359"/>
      <c r="AJ296" s="360"/>
    </row>
    <row r="297" spans="1:36" ht="12.75">
      <c r="A297" s="73"/>
      <c r="B297" s="69"/>
      <c r="C297" s="69"/>
      <c r="D297" s="69"/>
      <c r="E297" s="69"/>
      <c r="F297" s="69" t="s">
        <v>642</v>
      </c>
      <c r="G297" s="69"/>
      <c r="H297" s="69"/>
      <c r="I297" s="69"/>
      <c r="J297" s="69"/>
      <c r="K297" s="69"/>
      <c r="L297" s="69"/>
      <c r="M297" s="69"/>
      <c r="N297" s="69"/>
      <c r="O297" s="69"/>
      <c r="P297" s="69"/>
      <c r="Q297" s="69"/>
      <c r="R297" s="1"/>
      <c r="S297" s="124"/>
      <c r="T297" s="71"/>
      <c r="U297" s="358"/>
      <c r="V297" s="359"/>
      <c r="W297" s="359"/>
      <c r="X297" s="359"/>
      <c r="Y297" s="359"/>
      <c r="Z297" s="359"/>
      <c r="AA297" s="359"/>
      <c r="AB297" s="360"/>
      <c r="AC297" s="358"/>
      <c r="AD297" s="359"/>
      <c r="AE297" s="359"/>
      <c r="AF297" s="359"/>
      <c r="AG297" s="359"/>
      <c r="AH297" s="359"/>
      <c r="AI297" s="359"/>
      <c r="AJ297" s="360"/>
    </row>
    <row r="298" spans="1:36" ht="12.75">
      <c r="A298" s="119"/>
      <c r="B298" s="119"/>
      <c r="C298" s="119"/>
      <c r="D298" s="119"/>
      <c r="E298" s="119"/>
      <c r="F298" s="119"/>
      <c r="G298" s="119"/>
      <c r="H298" s="119"/>
      <c r="I298" s="119"/>
      <c r="J298" s="119"/>
      <c r="K298" s="119"/>
      <c r="L298" s="119"/>
      <c r="M298" s="119"/>
      <c r="N298" s="119"/>
      <c r="O298" s="119"/>
      <c r="P298" s="119"/>
      <c r="Q298" s="119"/>
      <c r="R298" s="119"/>
      <c r="S298" s="119"/>
      <c r="T298" s="71"/>
      <c r="U298" s="358"/>
      <c r="V298" s="359"/>
      <c r="W298" s="359"/>
      <c r="X298" s="359"/>
      <c r="Y298" s="359"/>
      <c r="Z298" s="359"/>
      <c r="AA298" s="359"/>
      <c r="AB298" s="360"/>
      <c r="AC298" s="358"/>
      <c r="AD298" s="359"/>
      <c r="AE298" s="359"/>
      <c r="AF298" s="359"/>
      <c r="AG298" s="359"/>
      <c r="AH298" s="359"/>
      <c r="AI298" s="359"/>
      <c r="AJ298" s="360"/>
    </row>
    <row r="299" spans="1:36" ht="12.75">
      <c r="A299" s="118" t="s">
        <v>643</v>
      </c>
      <c r="B299" s="119"/>
      <c r="C299" s="119"/>
      <c r="D299" s="119"/>
      <c r="E299" s="119"/>
      <c r="F299" s="119"/>
      <c r="G299" s="119"/>
      <c r="H299" s="119"/>
      <c r="I299" s="119"/>
      <c r="J299" s="119"/>
      <c r="K299" s="119"/>
      <c r="L299" s="119"/>
      <c r="M299" s="119"/>
      <c r="N299" s="119"/>
      <c r="O299" s="119"/>
      <c r="P299" s="119"/>
      <c r="Q299" s="119"/>
      <c r="R299" s="119"/>
      <c r="S299" s="120"/>
      <c r="T299" s="1"/>
      <c r="U299" s="358"/>
      <c r="V299" s="359"/>
      <c r="W299" s="359"/>
      <c r="X299" s="359"/>
      <c r="Y299" s="359"/>
      <c r="Z299" s="359"/>
      <c r="AA299" s="359"/>
      <c r="AB299" s="360"/>
      <c r="AC299" s="358"/>
      <c r="AD299" s="359"/>
      <c r="AE299" s="359"/>
      <c r="AF299" s="359"/>
      <c r="AG299" s="359"/>
      <c r="AH299" s="359"/>
      <c r="AI299" s="359"/>
      <c r="AJ299" s="360"/>
    </row>
    <row r="300" spans="1:36" ht="12.75">
      <c r="A300" s="73"/>
      <c r="B300" s="69"/>
      <c r="D300" s="69"/>
      <c r="E300" s="69"/>
      <c r="F300" s="69"/>
      <c r="G300" s="69"/>
      <c r="H300" s="69"/>
      <c r="I300" s="69"/>
      <c r="J300" s="69"/>
      <c r="K300" s="69"/>
      <c r="L300" s="69"/>
      <c r="M300" s="69"/>
      <c r="N300" s="69"/>
      <c r="O300" s="69"/>
      <c r="P300" s="69"/>
      <c r="Q300" s="69"/>
      <c r="R300" s="69"/>
      <c r="S300" s="124"/>
      <c r="T300" s="1"/>
      <c r="U300" s="358"/>
      <c r="V300" s="359"/>
      <c r="W300" s="359"/>
      <c r="X300" s="359"/>
      <c r="Y300" s="359"/>
      <c r="Z300" s="359"/>
      <c r="AA300" s="359"/>
      <c r="AB300" s="360"/>
      <c r="AC300" s="358"/>
      <c r="AD300" s="359"/>
      <c r="AE300" s="359"/>
      <c r="AF300" s="359"/>
      <c r="AG300" s="359"/>
      <c r="AH300" s="359"/>
      <c r="AI300" s="359"/>
      <c r="AJ300" s="360"/>
    </row>
    <row r="301" spans="1:36" ht="12.75">
      <c r="A301" s="73"/>
      <c r="B301" s="69"/>
      <c r="C301" s="163"/>
      <c r="D301" s="69"/>
      <c r="E301" s="69"/>
      <c r="F301" s="134" t="s">
        <v>644</v>
      </c>
      <c r="G301" s="69"/>
      <c r="H301" s="69"/>
      <c r="I301" s="69"/>
      <c r="J301" s="69"/>
      <c r="K301" s="69"/>
      <c r="L301" s="69"/>
      <c r="M301" s="69"/>
      <c r="N301" s="69"/>
      <c r="O301" s="69"/>
      <c r="P301" s="69"/>
      <c r="Q301" s="69"/>
      <c r="R301" s="69"/>
      <c r="S301" s="124"/>
      <c r="T301" s="1"/>
      <c r="U301" s="361"/>
      <c r="V301" s="362"/>
      <c r="W301" s="362"/>
      <c r="X301" s="362"/>
      <c r="Y301" s="362"/>
      <c r="Z301" s="362"/>
      <c r="AA301" s="362"/>
      <c r="AB301" s="363"/>
      <c r="AC301" s="361"/>
      <c r="AD301" s="362"/>
      <c r="AE301" s="362"/>
      <c r="AF301" s="362"/>
      <c r="AG301" s="362"/>
      <c r="AH301" s="362"/>
      <c r="AI301" s="362"/>
      <c r="AJ301" s="363"/>
    </row>
    <row r="302" spans="1:36" ht="12.75">
      <c r="A302" s="73"/>
      <c r="B302" s="331" t="s">
        <v>305</v>
      </c>
      <c r="C302" s="332"/>
      <c r="D302" s="173" t="str">
        <f>IF(AND($H272&gt;0,$K272&gt;0),IF($H272&gt;$K272,$G272,$M272),"-")</f>
        <v>-</v>
      </c>
      <c r="E302" s="111"/>
      <c r="F302" s="176" t="str">
        <f>IF(AND($H272&gt;0,$K272&gt;0),IF($H272&gt;$K272,IF($H272&lt;14,$F$291,IF(AND($H272&gt;13,$H272&lt;17),$I$291,IF(AND($H272&gt;16,$H272&lt;20),$L$291,IF($H272&gt;19,$O$291,"Take Test")))),IF($K272&lt;14,$F$291,IF(AND($K272&gt;13,$K272&lt;17),$I$291,IF(AND($K272&gt;16,$K272&lt;20),$L$291,IF($K272&gt;19,$O$291,"Take Test"))))),"Take Test")</f>
        <v>Take Test</v>
      </c>
      <c r="G302" s="177"/>
      <c r="H302" s="177"/>
      <c r="I302" s="177"/>
      <c r="J302" s="177"/>
      <c r="K302" s="177"/>
      <c r="L302" s="177"/>
      <c r="M302" s="177"/>
      <c r="N302" s="177"/>
      <c r="O302" s="177"/>
      <c r="P302" s="69"/>
      <c r="Q302" s="69"/>
      <c r="R302" s="69"/>
      <c r="S302" s="124"/>
      <c r="T302" s="1"/>
      <c r="U302" s="132"/>
      <c r="V302" s="132"/>
      <c r="W302" s="132"/>
      <c r="X302" s="132"/>
      <c r="Y302" s="132"/>
      <c r="Z302" s="132"/>
      <c r="AA302" s="132"/>
      <c r="AB302" s="132"/>
      <c r="AC302" s="132"/>
      <c r="AD302" s="132"/>
      <c r="AE302" s="132"/>
      <c r="AF302" s="132"/>
      <c r="AG302" s="132"/>
      <c r="AH302" s="132"/>
      <c r="AI302" s="132"/>
      <c r="AJ302" s="132"/>
    </row>
    <row r="303" spans="1:36" ht="12.75">
      <c r="A303" s="73"/>
      <c r="B303" s="333"/>
      <c r="C303" s="332"/>
      <c r="D303" s="173" t="str">
        <f>IF(AND($H273&gt;0,$K273&gt;0),IF($H273&gt;$K273,$G273,$M273),"-")</f>
        <v>-</v>
      </c>
      <c r="E303" s="135"/>
      <c r="F303" s="176" t="str">
        <f>IF(AND($H273&gt;0,$K273&gt;0),IF($H273&gt;$K273,IF($H273&lt;17,$F$291,IF(AND($H273&gt;15,$H273&lt;21),$I$291,IF(AND($H273&gt;20,$H273&lt;25),$L$291,IF($H273&gt;24,$O$291,"Take Test")))),IF($K273&lt;17,$F$291,IF(AND($K273&gt;15,$K273&lt;21),$I$291,IF(AND($K273&gt;20,$K273&lt;25),$L$291,IF($K273&gt;24,$O$291,"Take Test"))))),"Take Test")</f>
        <v>Take Test</v>
      </c>
      <c r="G303" s="178"/>
      <c r="H303" s="178"/>
      <c r="I303" s="178"/>
      <c r="J303" s="178"/>
      <c r="K303" s="178"/>
      <c r="L303" s="178"/>
      <c r="M303" s="178"/>
      <c r="N303" s="178"/>
      <c r="O303" s="178"/>
      <c r="P303" s="69"/>
      <c r="Q303" s="69"/>
      <c r="R303" s="69"/>
      <c r="S303" s="124"/>
      <c r="T303" s="1"/>
      <c r="U303" s="1"/>
      <c r="V303" s="1"/>
      <c r="W303" s="1"/>
      <c r="X303" s="1"/>
      <c r="Y303" s="1"/>
      <c r="Z303" s="1"/>
      <c r="AA303" s="1"/>
      <c r="AB303" s="1"/>
      <c r="AC303" s="1"/>
      <c r="AD303" s="1"/>
      <c r="AE303" s="1"/>
      <c r="AF303" s="1"/>
      <c r="AG303" s="1"/>
      <c r="AH303" s="1"/>
      <c r="AI303" s="1"/>
      <c r="AJ303" s="1"/>
    </row>
    <row r="304" spans="1:36" ht="12.75">
      <c r="A304" s="73"/>
      <c r="B304" s="333"/>
      <c r="C304" s="332"/>
      <c r="D304" s="173" t="str">
        <f>IF(AND($H274&gt;0,$K274&gt;0),IF($H274&gt;$K274,$G274,$M274),"-")</f>
        <v>-</v>
      </c>
      <c r="E304" s="135"/>
      <c r="F304" s="176" t="str">
        <f>IF(AND($H274&gt;0,$K274&gt;0),IF($H274&gt;$K274,IF($H274&lt;15,$F$291,IF(AND($H274&gt;14,$H274&lt;19),$I$291,IF(AND($H274&gt;18,$H274&lt;23),$L$291,IF($H274&gt;22,$O$291,"Take Test")))),IF($K274&lt;15,$F$291,IF(AND($K274&gt;14,$K274&lt;19),$I$291,IF(AND($K274&gt;18,$K274&lt;23),$L$291,IF($K274&gt;22,$O$291,"Take Test"))))),"Take Test")</f>
        <v>Take Test</v>
      </c>
      <c r="G304" s="178"/>
      <c r="H304" s="178"/>
      <c r="I304" s="178"/>
      <c r="J304" s="178"/>
      <c r="K304" s="178"/>
      <c r="L304" s="178"/>
      <c r="M304" s="178"/>
      <c r="N304" s="178"/>
      <c r="O304" s="178"/>
      <c r="P304" s="69"/>
      <c r="Q304" s="69"/>
      <c r="R304" s="69"/>
      <c r="S304" s="124"/>
      <c r="T304" s="1"/>
      <c r="U304" s="1"/>
      <c r="V304" s="1"/>
      <c r="W304" s="1"/>
      <c r="X304" s="1"/>
      <c r="Y304" s="1"/>
      <c r="Z304" s="1"/>
      <c r="AA304" s="1"/>
      <c r="AB304" s="1"/>
      <c r="AC304" s="1"/>
      <c r="AD304" s="1"/>
      <c r="AE304" s="1"/>
      <c r="AF304" s="1"/>
      <c r="AG304" s="1"/>
      <c r="AH304" s="1"/>
      <c r="AI304" s="1"/>
      <c r="AJ304" s="1"/>
    </row>
    <row r="305" spans="1:36" ht="12.75">
      <c r="A305" s="73"/>
      <c r="B305" s="333"/>
      <c r="C305" s="332"/>
      <c r="D305" s="173" t="str">
        <f>IF(AND($H275&gt;0,$K275&gt;0),IF($H275&gt;$K275,$G275,$M275),"-")</f>
        <v>-</v>
      </c>
      <c r="E305" s="135"/>
      <c r="F305" s="176" t="str">
        <f>IF(AND($H275&gt;0,$K275&gt;0),IF($H275&gt;$K275,IF($H275&lt;14,$F$291,IF(AND($H275&gt;13,$H275&lt;17),$I$291,IF(AND($H275&gt;16,$H275&lt;21),$L$291,IF($H275&gt;20,$O$291,"Take Test")))),IF($K275&lt;14,$F$291,IF(AND($K275&gt;13,$K275&lt;17),$I$291,IF(AND($K275&gt;16,$K275&lt;21),$L$291,IF($K275&gt;20,$O$291,"Take Test"))))),"Take Test")</f>
        <v>Take Test</v>
      </c>
      <c r="G305" s="178"/>
      <c r="H305" s="178"/>
      <c r="I305" s="178"/>
      <c r="J305" s="178"/>
      <c r="K305" s="178"/>
      <c r="L305" s="178"/>
      <c r="M305" s="178"/>
      <c r="N305" s="178"/>
      <c r="O305" s="178"/>
      <c r="P305" s="69"/>
      <c r="Q305" s="69"/>
      <c r="R305" s="69"/>
      <c r="S305" s="124"/>
      <c r="T305" s="1"/>
      <c r="U305" s="1"/>
      <c r="V305" s="1"/>
      <c r="W305" s="1"/>
      <c r="X305" s="1"/>
      <c r="Y305" s="1"/>
      <c r="Z305" s="1"/>
      <c r="AA305" s="1"/>
      <c r="AB305" s="1"/>
      <c r="AC305" s="1"/>
      <c r="AD305" s="1"/>
      <c r="AE305" s="1"/>
      <c r="AF305" s="1"/>
      <c r="AG305" s="1"/>
      <c r="AH305" s="1"/>
      <c r="AI305" s="1"/>
      <c r="AJ305" s="1"/>
    </row>
    <row r="306" spans="1:36" ht="12.75">
      <c r="A306" s="107"/>
      <c r="B306" s="93"/>
      <c r="C306" s="93"/>
      <c r="D306" s="93"/>
      <c r="E306" s="93"/>
      <c r="F306" s="93"/>
      <c r="G306" s="93"/>
      <c r="H306" s="93"/>
      <c r="I306" s="93"/>
      <c r="J306" s="93"/>
      <c r="K306" s="93"/>
      <c r="L306" s="93"/>
      <c r="M306" s="93"/>
      <c r="N306" s="93"/>
      <c r="O306" s="93"/>
      <c r="P306" s="93"/>
      <c r="Q306" s="93"/>
      <c r="R306" s="93"/>
      <c r="S306" s="125"/>
      <c r="T306" s="1"/>
      <c r="U306" s="1"/>
      <c r="V306" s="1"/>
      <c r="W306" s="1"/>
      <c r="X306" s="1"/>
      <c r="Y306" s="1"/>
      <c r="Z306" s="1"/>
      <c r="AA306" s="1"/>
      <c r="AB306" s="1"/>
      <c r="AC306" s="1"/>
      <c r="AD306" s="1"/>
      <c r="AE306" s="1"/>
      <c r="AF306" s="1"/>
      <c r="AG306" s="1"/>
      <c r="AH306" s="1"/>
      <c r="AI306" s="1"/>
      <c r="AJ306" s="1"/>
    </row>
    <row r="307" spans="1:36" ht="13.5" thickBo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1:36" ht="13.5" thickTop="1">
      <c r="A308" s="330" t="s">
        <v>645</v>
      </c>
      <c r="B308" s="330"/>
      <c r="C308" s="330"/>
      <c r="D308" s="10" t="s">
        <v>646</v>
      </c>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36"/>
      <c r="AJ308" s="136"/>
    </row>
    <row r="309" spans="1:3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1:36" ht="12.75">
      <c r="A310" s="1"/>
      <c r="B310" s="1"/>
      <c r="C310" s="327" t="s">
        <v>647</v>
      </c>
      <c r="D310" s="328"/>
      <c r="E310" s="328"/>
      <c r="F310" s="328"/>
      <c r="G310" s="328"/>
      <c r="H310" s="328"/>
      <c r="I310" s="328"/>
      <c r="J310" s="329"/>
      <c r="K310" s="327" t="s">
        <v>648</v>
      </c>
      <c r="L310" s="328"/>
      <c r="M310" s="328"/>
      <c r="N310" s="328"/>
      <c r="O310" s="328"/>
      <c r="P310" s="328"/>
      <c r="Q310" s="328"/>
      <c r="R310" s="329"/>
      <c r="S310" s="327" t="s">
        <v>649</v>
      </c>
      <c r="T310" s="328"/>
      <c r="U310" s="328"/>
      <c r="V310" s="328"/>
      <c r="W310" s="328"/>
      <c r="X310" s="328"/>
      <c r="Y310" s="328"/>
      <c r="Z310" s="329"/>
      <c r="AA310" s="327" t="s">
        <v>650</v>
      </c>
      <c r="AB310" s="328"/>
      <c r="AC310" s="328"/>
      <c r="AD310" s="328"/>
      <c r="AE310" s="328"/>
      <c r="AF310" s="328"/>
      <c r="AG310" s="328"/>
      <c r="AH310" s="329"/>
      <c r="AI310" s="1"/>
      <c r="AJ310" s="1"/>
    </row>
    <row r="311" spans="1:36" ht="12.75" customHeight="1">
      <c r="A311" s="1"/>
      <c r="B311" s="1"/>
      <c r="C311" s="312" t="s">
        <v>739</v>
      </c>
      <c r="D311" s="313"/>
      <c r="E311" s="313"/>
      <c r="F311" s="313"/>
      <c r="G311" s="313"/>
      <c r="H311" s="313"/>
      <c r="I311" s="313"/>
      <c r="J311" s="314"/>
      <c r="K311" s="312" t="s">
        <v>740</v>
      </c>
      <c r="L311" s="313"/>
      <c r="M311" s="313"/>
      <c r="N311" s="313"/>
      <c r="O311" s="313"/>
      <c r="P311" s="313"/>
      <c r="Q311" s="313"/>
      <c r="R311" s="314"/>
      <c r="S311" s="312" t="s">
        <v>741</v>
      </c>
      <c r="T311" s="313"/>
      <c r="U311" s="313"/>
      <c r="V311" s="313"/>
      <c r="W311" s="313"/>
      <c r="X311" s="313"/>
      <c r="Y311" s="313"/>
      <c r="Z311" s="314"/>
      <c r="AA311" s="312" t="s">
        <v>742</v>
      </c>
      <c r="AB311" s="313"/>
      <c r="AC311" s="313"/>
      <c r="AD311" s="313"/>
      <c r="AE311" s="313"/>
      <c r="AF311" s="313"/>
      <c r="AG311" s="313"/>
      <c r="AH311" s="314"/>
      <c r="AI311" s="1"/>
      <c r="AJ311" s="1"/>
    </row>
    <row r="312" spans="1:36" ht="12.75">
      <c r="A312" s="1"/>
      <c r="B312" s="1"/>
      <c r="C312" s="315"/>
      <c r="D312" s="316"/>
      <c r="E312" s="316"/>
      <c r="F312" s="316"/>
      <c r="G312" s="316"/>
      <c r="H312" s="316"/>
      <c r="I312" s="316"/>
      <c r="J312" s="317"/>
      <c r="K312" s="315"/>
      <c r="L312" s="316"/>
      <c r="M312" s="316"/>
      <c r="N312" s="316"/>
      <c r="O312" s="316"/>
      <c r="P312" s="316"/>
      <c r="Q312" s="316"/>
      <c r="R312" s="317"/>
      <c r="S312" s="315"/>
      <c r="T312" s="316"/>
      <c r="U312" s="316"/>
      <c r="V312" s="316"/>
      <c r="W312" s="316"/>
      <c r="X312" s="316"/>
      <c r="Y312" s="316"/>
      <c r="Z312" s="317"/>
      <c r="AA312" s="315"/>
      <c r="AB312" s="316"/>
      <c r="AC312" s="316"/>
      <c r="AD312" s="316"/>
      <c r="AE312" s="316"/>
      <c r="AF312" s="316"/>
      <c r="AG312" s="316"/>
      <c r="AH312" s="317"/>
      <c r="AI312" s="1"/>
      <c r="AJ312" s="1"/>
    </row>
    <row r="313" spans="1:36" ht="12.75">
      <c r="A313" s="1"/>
      <c r="B313" s="1"/>
      <c r="C313" s="315"/>
      <c r="D313" s="316"/>
      <c r="E313" s="316"/>
      <c r="F313" s="316"/>
      <c r="G313" s="316"/>
      <c r="H313" s="316"/>
      <c r="I313" s="316"/>
      <c r="J313" s="317"/>
      <c r="K313" s="315"/>
      <c r="L313" s="316"/>
      <c r="M313" s="316"/>
      <c r="N313" s="316"/>
      <c r="O313" s="316"/>
      <c r="P313" s="316"/>
      <c r="Q313" s="316"/>
      <c r="R313" s="317"/>
      <c r="S313" s="315"/>
      <c r="T313" s="316"/>
      <c r="U313" s="316"/>
      <c r="V313" s="316"/>
      <c r="W313" s="316"/>
      <c r="X313" s="316"/>
      <c r="Y313" s="316"/>
      <c r="Z313" s="317"/>
      <c r="AA313" s="315"/>
      <c r="AB313" s="316"/>
      <c r="AC313" s="316"/>
      <c r="AD313" s="316"/>
      <c r="AE313" s="316"/>
      <c r="AF313" s="316"/>
      <c r="AG313" s="316"/>
      <c r="AH313" s="317"/>
      <c r="AI313" s="1"/>
      <c r="AJ313" s="1"/>
    </row>
    <row r="314" spans="1:36" ht="12.75">
      <c r="A314" s="1"/>
      <c r="B314" s="1"/>
      <c r="C314" s="315"/>
      <c r="D314" s="316"/>
      <c r="E314" s="316"/>
      <c r="F314" s="316"/>
      <c r="G314" s="316"/>
      <c r="H314" s="316"/>
      <c r="I314" s="316"/>
      <c r="J314" s="317"/>
      <c r="K314" s="315"/>
      <c r="L314" s="316"/>
      <c r="M314" s="316"/>
      <c r="N314" s="316"/>
      <c r="O314" s="316"/>
      <c r="P314" s="316"/>
      <c r="Q314" s="316"/>
      <c r="R314" s="317"/>
      <c r="S314" s="315"/>
      <c r="T314" s="316"/>
      <c r="U314" s="316"/>
      <c r="V314" s="316"/>
      <c r="W314" s="316"/>
      <c r="X314" s="316"/>
      <c r="Y314" s="316"/>
      <c r="Z314" s="317"/>
      <c r="AA314" s="315"/>
      <c r="AB314" s="316"/>
      <c r="AC314" s="316"/>
      <c r="AD314" s="316"/>
      <c r="AE314" s="316"/>
      <c r="AF314" s="316"/>
      <c r="AG314" s="316"/>
      <c r="AH314" s="317"/>
      <c r="AI314" s="1"/>
      <c r="AJ314" s="1"/>
    </row>
    <row r="315" spans="1:36" ht="12.75">
      <c r="A315" s="1"/>
      <c r="B315" s="1"/>
      <c r="C315" s="315"/>
      <c r="D315" s="316"/>
      <c r="E315" s="316"/>
      <c r="F315" s="316"/>
      <c r="G315" s="316"/>
      <c r="H315" s="316"/>
      <c r="I315" s="316"/>
      <c r="J315" s="317"/>
      <c r="K315" s="315"/>
      <c r="L315" s="316"/>
      <c r="M315" s="316"/>
      <c r="N315" s="316"/>
      <c r="O315" s="316"/>
      <c r="P315" s="316"/>
      <c r="Q315" s="316"/>
      <c r="R315" s="317"/>
      <c r="S315" s="315"/>
      <c r="T315" s="316"/>
      <c r="U315" s="316"/>
      <c r="V315" s="316"/>
      <c r="W315" s="316"/>
      <c r="X315" s="316"/>
      <c r="Y315" s="316"/>
      <c r="Z315" s="317"/>
      <c r="AA315" s="315"/>
      <c r="AB315" s="316"/>
      <c r="AC315" s="316"/>
      <c r="AD315" s="316"/>
      <c r="AE315" s="316"/>
      <c r="AF315" s="316"/>
      <c r="AG315" s="316"/>
      <c r="AH315" s="317"/>
      <c r="AI315" s="1"/>
      <c r="AJ315" s="1"/>
    </row>
    <row r="316" spans="1:36" ht="12.75">
      <c r="A316" s="1"/>
      <c r="B316" s="1"/>
      <c r="C316" s="315"/>
      <c r="D316" s="316"/>
      <c r="E316" s="316"/>
      <c r="F316" s="316"/>
      <c r="G316" s="316"/>
      <c r="H316" s="316"/>
      <c r="I316" s="316"/>
      <c r="J316" s="317"/>
      <c r="K316" s="315"/>
      <c r="L316" s="316"/>
      <c r="M316" s="316"/>
      <c r="N316" s="316"/>
      <c r="O316" s="316"/>
      <c r="P316" s="316"/>
      <c r="Q316" s="316"/>
      <c r="R316" s="317"/>
      <c r="S316" s="315"/>
      <c r="T316" s="316"/>
      <c r="U316" s="316"/>
      <c r="V316" s="316"/>
      <c r="W316" s="316"/>
      <c r="X316" s="316"/>
      <c r="Y316" s="316"/>
      <c r="Z316" s="317"/>
      <c r="AA316" s="315"/>
      <c r="AB316" s="316"/>
      <c r="AC316" s="316"/>
      <c r="AD316" s="316"/>
      <c r="AE316" s="316"/>
      <c r="AF316" s="316"/>
      <c r="AG316" s="316"/>
      <c r="AH316" s="317"/>
      <c r="AI316" s="1"/>
      <c r="AJ316" s="1"/>
    </row>
    <row r="317" spans="1:36" ht="12.75">
      <c r="A317" s="1"/>
      <c r="B317" s="1"/>
      <c r="C317" s="315"/>
      <c r="D317" s="316"/>
      <c r="E317" s="316"/>
      <c r="F317" s="316"/>
      <c r="G317" s="316"/>
      <c r="H317" s="316"/>
      <c r="I317" s="316"/>
      <c r="J317" s="317"/>
      <c r="K317" s="315"/>
      <c r="L317" s="316"/>
      <c r="M317" s="316"/>
      <c r="N317" s="316"/>
      <c r="O317" s="316"/>
      <c r="P317" s="316"/>
      <c r="Q317" s="316"/>
      <c r="R317" s="317"/>
      <c r="S317" s="315"/>
      <c r="T317" s="316"/>
      <c r="U317" s="316"/>
      <c r="V317" s="316"/>
      <c r="W317" s="316"/>
      <c r="X317" s="316"/>
      <c r="Y317" s="316"/>
      <c r="Z317" s="317"/>
      <c r="AA317" s="315"/>
      <c r="AB317" s="316"/>
      <c r="AC317" s="316"/>
      <c r="AD317" s="316"/>
      <c r="AE317" s="316"/>
      <c r="AF317" s="316"/>
      <c r="AG317" s="316"/>
      <c r="AH317" s="317"/>
      <c r="AI317" s="1"/>
      <c r="AJ317" s="1"/>
    </row>
    <row r="318" spans="1:36" ht="12.75">
      <c r="A318" s="1"/>
      <c r="B318" s="1"/>
      <c r="C318" s="315"/>
      <c r="D318" s="316"/>
      <c r="E318" s="316"/>
      <c r="F318" s="316"/>
      <c r="G318" s="316"/>
      <c r="H318" s="316"/>
      <c r="I318" s="316"/>
      <c r="J318" s="317"/>
      <c r="K318" s="315"/>
      <c r="L318" s="316"/>
      <c r="M318" s="316"/>
      <c r="N318" s="316"/>
      <c r="O318" s="316"/>
      <c r="P318" s="316"/>
      <c r="Q318" s="316"/>
      <c r="R318" s="317"/>
      <c r="S318" s="315"/>
      <c r="T318" s="316"/>
      <c r="U318" s="316"/>
      <c r="V318" s="316"/>
      <c r="W318" s="316"/>
      <c r="X318" s="316"/>
      <c r="Y318" s="316"/>
      <c r="Z318" s="317"/>
      <c r="AA318" s="315"/>
      <c r="AB318" s="316"/>
      <c r="AC318" s="316"/>
      <c r="AD318" s="316"/>
      <c r="AE318" s="316"/>
      <c r="AF318" s="316"/>
      <c r="AG318" s="316"/>
      <c r="AH318" s="317"/>
      <c r="AI318" s="1"/>
      <c r="AJ318" s="1"/>
    </row>
    <row r="319" spans="1:36" ht="12.75">
      <c r="A319" s="1"/>
      <c r="B319" s="1"/>
      <c r="C319" s="315"/>
      <c r="D319" s="316"/>
      <c r="E319" s="316"/>
      <c r="F319" s="316"/>
      <c r="G319" s="316"/>
      <c r="H319" s="316"/>
      <c r="I319" s="316"/>
      <c r="J319" s="317"/>
      <c r="K319" s="315"/>
      <c r="L319" s="316"/>
      <c r="M319" s="316"/>
      <c r="N319" s="316"/>
      <c r="O319" s="316"/>
      <c r="P319" s="316"/>
      <c r="Q319" s="316"/>
      <c r="R319" s="317"/>
      <c r="S319" s="315"/>
      <c r="T319" s="316"/>
      <c r="U319" s="316"/>
      <c r="V319" s="316"/>
      <c r="W319" s="316"/>
      <c r="X319" s="316"/>
      <c r="Y319" s="316"/>
      <c r="Z319" s="317"/>
      <c r="AA319" s="315"/>
      <c r="AB319" s="316"/>
      <c r="AC319" s="316"/>
      <c r="AD319" s="316"/>
      <c r="AE319" s="316"/>
      <c r="AF319" s="316"/>
      <c r="AG319" s="316"/>
      <c r="AH319" s="317"/>
      <c r="AI319" s="1"/>
      <c r="AJ319" s="1"/>
    </row>
    <row r="320" spans="1:36" ht="12.75">
      <c r="A320" s="1"/>
      <c r="B320" s="1"/>
      <c r="C320" s="315"/>
      <c r="D320" s="316"/>
      <c r="E320" s="316"/>
      <c r="F320" s="316"/>
      <c r="G320" s="316"/>
      <c r="H320" s="316"/>
      <c r="I320" s="316"/>
      <c r="J320" s="317"/>
      <c r="K320" s="315"/>
      <c r="L320" s="316"/>
      <c r="M320" s="316"/>
      <c r="N320" s="316"/>
      <c r="O320" s="316"/>
      <c r="P320" s="316"/>
      <c r="Q320" s="316"/>
      <c r="R320" s="317"/>
      <c r="S320" s="315"/>
      <c r="T320" s="316"/>
      <c r="U320" s="316"/>
      <c r="V320" s="316"/>
      <c r="W320" s="316"/>
      <c r="X320" s="316"/>
      <c r="Y320" s="316"/>
      <c r="Z320" s="317"/>
      <c r="AA320" s="315"/>
      <c r="AB320" s="316"/>
      <c r="AC320" s="316"/>
      <c r="AD320" s="316"/>
      <c r="AE320" s="316"/>
      <c r="AF320" s="316"/>
      <c r="AG320" s="316"/>
      <c r="AH320" s="317"/>
      <c r="AI320" s="1"/>
      <c r="AJ320" s="1"/>
    </row>
    <row r="321" spans="1:36" ht="12.75">
      <c r="A321" s="1"/>
      <c r="B321" s="1"/>
      <c r="C321" s="318"/>
      <c r="D321" s="319"/>
      <c r="E321" s="319"/>
      <c r="F321" s="319"/>
      <c r="G321" s="319"/>
      <c r="H321" s="319"/>
      <c r="I321" s="319"/>
      <c r="J321" s="320"/>
      <c r="K321" s="318"/>
      <c r="L321" s="319"/>
      <c r="M321" s="319"/>
      <c r="N321" s="319"/>
      <c r="O321" s="319"/>
      <c r="P321" s="319"/>
      <c r="Q321" s="319"/>
      <c r="R321" s="320"/>
      <c r="S321" s="315"/>
      <c r="T321" s="316"/>
      <c r="U321" s="316"/>
      <c r="V321" s="316"/>
      <c r="W321" s="316"/>
      <c r="X321" s="316"/>
      <c r="Y321" s="316"/>
      <c r="Z321" s="317"/>
      <c r="AA321" s="318"/>
      <c r="AB321" s="319"/>
      <c r="AC321" s="319"/>
      <c r="AD321" s="319"/>
      <c r="AE321" s="319"/>
      <c r="AF321" s="319"/>
      <c r="AG321" s="319"/>
      <c r="AH321" s="320"/>
      <c r="AI321" s="1"/>
      <c r="AJ321" s="1"/>
    </row>
    <row r="322" spans="1:36" ht="12.75">
      <c r="A322" s="1"/>
      <c r="B322" s="1"/>
      <c r="C322" s="321"/>
      <c r="D322" s="322"/>
      <c r="E322" s="322"/>
      <c r="F322" s="322"/>
      <c r="G322" s="322"/>
      <c r="H322" s="322"/>
      <c r="I322" s="322"/>
      <c r="J322" s="323"/>
      <c r="K322" s="321"/>
      <c r="L322" s="322"/>
      <c r="M322" s="322"/>
      <c r="N322" s="322"/>
      <c r="O322" s="322"/>
      <c r="P322" s="322"/>
      <c r="Q322" s="322"/>
      <c r="R322" s="323"/>
      <c r="S322" s="324"/>
      <c r="T322" s="325"/>
      <c r="U322" s="325"/>
      <c r="V322" s="325"/>
      <c r="W322" s="325"/>
      <c r="X322" s="325"/>
      <c r="Y322" s="325"/>
      <c r="Z322" s="326"/>
      <c r="AA322" s="321"/>
      <c r="AB322" s="322"/>
      <c r="AC322" s="322"/>
      <c r="AD322" s="322"/>
      <c r="AE322" s="322"/>
      <c r="AF322" s="322"/>
      <c r="AG322" s="322"/>
      <c r="AH322" s="323"/>
      <c r="AI322" s="1"/>
      <c r="AJ322" s="1"/>
    </row>
    <row r="323" spans="1:36" ht="12.75">
      <c r="A323" s="1"/>
      <c r="B323" s="1"/>
      <c r="C323" s="327" t="s">
        <v>651</v>
      </c>
      <c r="D323" s="328"/>
      <c r="E323" s="328"/>
      <c r="F323" s="328"/>
      <c r="G323" s="328"/>
      <c r="H323" s="328"/>
      <c r="I323" s="328"/>
      <c r="J323" s="329"/>
      <c r="K323" s="327" t="s">
        <v>652</v>
      </c>
      <c r="L323" s="328"/>
      <c r="M323" s="328"/>
      <c r="N323" s="328"/>
      <c r="O323" s="328"/>
      <c r="P323" s="328"/>
      <c r="Q323" s="328"/>
      <c r="R323" s="329"/>
      <c r="S323" s="327" t="s">
        <v>653</v>
      </c>
      <c r="T323" s="328"/>
      <c r="U323" s="328"/>
      <c r="V323" s="328"/>
      <c r="W323" s="328"/>
      <c r="X323" s="328"/>
      <c r="Y323" s="328"/>
      <c r="Z323" s="329"/>
      <c r="AA323" s="327" t="s">
        <v>654</v>
      </c>
      <c r="AB323" s="328"/>
      <c r="AC323" s="328"/>
      <c r="AD323" s="328"/>
      <c r="AE323" s="328"/>
      <c r="AF323" s="328"/>
      <c r="AG323" s="328"/>
      <c r="AH323" s="329"/>
      <c r="AI323" s="1"/>
      <c r="AJ323" s="1"/>
    </row>
    <row r="324" spans="1:36" ht="12.75" customHeight="1">
      <c r="A324" s="1"/>
      <c r="B324" s="1"/>
      <c r="C324" s="312" t="s">
        <v>743</v>
      </c>
      <c r="D324" s="313"/>
      <c r="E324" s="313"/>
      <c r="F324" s="313"/>
      <c r="G324" s="313"/>
      <c r="H324" s="313"/>
      <c r="I324" s="313"/>
      <c r="J324" s="314"/>
      <c r="K324" s="312" t="s">
        <v>744</v>
      </c>
      <c r="L324" s="313"/>
      <c r="M324" s="313"/>
      <c r="N324" s="313"/>
      <c r="O324" s="313"/>
      <c r="P324" s="313"/>
      <c r="Q324" s="313"/>
      <c r="R324" s="314"/>
      <c r="S324" s="312" t="s">
        <v>750</v>
      </c>
      <c r="T324" s="313"/>
      <c r="U324" s="313"/>
      <c r="V324" s="313"/>
      <c r="W324" s="313"/>
      <c r="X324" s="313"/>
      <c r="Y324" s="313"/>
      <c r="Z324" s="314"/>
      <c r="AA324" s="312" t="s">
        <v>751</v>
      </c>
      <c r="AB324" s="313"/>
      <c r="AC324" s="313"/>
      <c r="AD324" s="313"/>
      <c r="AE324" s="313"/>
      <c r="AF324" s="313"/>
      <c r="AG324" s="313"/>
      <c r="AH324" s="314"/>
      <c r="AI324" s="1"/>
      <c r="AJ324" s="1"/>
    </row>
    <row r="325" spans="1:36" ht="12.75">
      <c r="A325" s="1"/>
      <c r="B325" s="1"/>
      <c r="C325" s="315"/>
      <c r="D325" s="316"/>
      <c r="E325" s="316"/>
      <c r="F325" s="316"/>
      <c r="G325" s="316"/>
      <c r="H325" s="316"/>
      <c r="I325" s="316"/>
      <c r="J325" s="317"/>
      <c r="K325" s="315"/>
      <c r="L325" s="316"/>
      <c r="M325" s="316"/>
      <c r="N325" s="316"/>
      <c r="O325" s="316"/>
      <c r="P325" s="316"/>
      <c r="Q325" s="316"/>
      <c r="R325" s="317"/>
      <c r="S325" s="315"/>
      <c r="T325" s="316"/>
      <c r="U325" s="316"/>
      <c r="V325" s="316"/>
      <c r="W325" s="316"/>
      <c r="X325" s="316"/>
      <c r="Y325" s="316"/>
      <c r="Z325" s="317"/>
      <c r="AA325" s="315"/>
      <c r="AB325" s="316"/>
      <c r="AC325" s="316"/>
      <c r="AD325" s="316"/>
      <c r="AE325" s="316"/>
      <c r="AF325" s="316"/>
      <c r="AG325" s="316"/>
      <c r="AH325" s="317"/>
      <c r="AI325" s="1"/>
      <c r="AJ325" s="1"/>
    </row>
    <row r="326" spans="1:36" ht="12.75">
      <c r="A326" s="1"/>
      <c r="B326" s="1"/>
      <c r="C326" s="315"/>
      <c r="D326" s="316"/>
      <c r="E326" s="316"/>
      <c r="F326" s="316"/>
      <c r="G326" s="316"/>
      <c r="H326" s="316"/>
      <c r="I326" s="316"/>
      <c r="J326" s="317"/>
      <c r="K326" s="315"/>
      <c r="L326" s="316"/>
      <c r="M326" s="316"/>
      <c r="N326" s="316"/>
      <c r="O326" s="316"/>
      <c r="P326" s="316"/>
      <c r="Q326" s="316"/>
      <c r="R326" s="317"/>
      <c r="S326" s="315"/>
      <c r="T326" s="316"/>
      <c r="U326" s="316"/>
      <c r="V326" s="316"/>
      <c r="W326" s="316"/>
      <c r="X326" s="316"/>
      <c r="Y326" s="316"/>
      <c r="Z326" s="317"/>
      <c r="AA326" s="315"/>
      <c r="AB326" s="316"/>
      <c r="AC326" s="316"/>
      <c r="AD326" s="316"/>
      <c r="AE326" s="316"/>
      <c r="AF326" s="316"/>
      <c r="AG326" s="316"/>
      <c r="AH326" s="317"/>
      <c r="AI326" s="1"/>
      <c r="AJ326" s="1"/>
    </row>
    <row r="327" spans="1:36" ht="12.75">
      <c r="A327" s="1"/>
      <c r="B327" s="1"/>
      <c r="C327" s="315"/>
      <c r="D327" s="316"/>
      <c r="E327" s="316"/>
      <c r="F327" s="316"/>
      <c r="G327" s="316"/>
      <c r="H327" s="316"/>
      <c r="I327" s="316"/>
      <c r="J327" s="317"/>
      <c r="K327" s="315"/>
      <c r="L327" s="316"/>
      <c r="M327" s="316"/>
      <c r="N327" s="316"/>
      <c r="O327" s="316"/>
      <c r="P327" s="316"/>
      <c r="Q327" s="316"/>
      <c r="R327" s="317"/>
      <c r="S327" s="315"/>
      <c r="T327" s="316"/>
      <c r="U327" s="316"/>
      <c r="V327" s="316"/>
      <c r="W327" s="316"/>
      <c r="X327" s="316"/>
      <c r="Y327" s="316"/>
      <c r="Z327" s="317"/>
      <c r="AA327" s="315"/>
      <c r="AB327" s="316"/>
      <c r="AC327" s="316"/>
      <c r="AD327" s="316"/>
      <c r="AE327" s="316"/>
      <c r="AF327" s="316"/>
      <c r="AG327" s="316"/>
      <c r="AH327" s="317"/>
      <c r="AI327" s="1"/>
      <c r="AJ327" s="1"/>
    </row>
    <row r="328" spans="1:36" ht="12.75">
      <c r="A328" s="1"/>
      <c r="B328" s="1"/>
      <c r="C328" s="315"/>
      <c r="D328" s="316"/>
      <c r="E328" s="316"/>
      <c r="F328" s="316"/>
      <c r="G328" s="316"/>
      <c r="H328" s="316"/>
      <c r="I328" s="316"/>
      <c r="J328" s="317"/>
      <c r="K328" s="315"/>
      <c r="L328" s="316"/>
      <c r="M328" s="316"/>
      <c r="N328" s="316"/>
      <c r="O328" s="316"/>
      <c r="P328" s="316"/>
      <c r="Q328" s="316"/>
      <c r="R328" s="317"/>
      <c r="S328" s="315"/>
      <c r="T328" s="316"/>
      <c r="U328" s="316"/>
      <c r="V328" s="316"/>
      <c r="W328" s="316"/>
      <c r="X328" s="316"/>
      <c r="Y328" s="316"/>
      <c r="Z328" s="317"/>
      <c r="AA328" s="315"/>
      <c r="AB328" s="316"/>
      <c r="AC328" s="316"/>
      <c r="AD328" s="316"/>
      <c r="AE328" s="316"/>
      <c r="AF328" s="316"/>
      <c r="AG328" s="316"/>
      <c r="AH328" s="317"/>
      <c r="AI328" s="1"/>
      <c r="AJ328" s="1"/>
    </row>
    <row r="329" spans="1:36" ht="12.75">
      <c r="A329" s="1"/>
      <c r="B329" s="1"/>
      <c r="C329" s="315"/>
      <c r="D329" s="316"/>
      <c r="E329" s="316"/>
      <c r="F329" s="316"/>
      <c r="G329" s="316"/>
      <c r="H329" s="316"/>
      <c r="I329" s="316"/>
      <c r="J329" s="317"/>
      <c r="K329" s="315"/>
      <c r="L329" s="316"/>
      <c r="M329" s="316"/>
      <c r="N329" s="316"/>
      <c r="O329" s="316"/>
      <c r="P329" s="316"/>
      <c r="Q329" s="316"/>
      <c r="R329" s="317"/>
      <c r="S329" s="315"/>
      <c r="T329" s="316"/>
      <c r="U329" s="316"/>
      <c r="V329" s="316"/>
      <c r="W329" s="316"/>
      <c r="X329" s="316"/>
      <c r="Y329" s="316"/>
      <c r="Z329" s="317"/>
      <c r="AA329" s="315"/>
      <c r="AB329" s="316"/>
      <c r="AC329" s="316"/>
      <c r="AD329" s="316"/>
      <c r="AE329" s="316"/>
      <c r="AF329" s="316"/>
      <c r="AG329" s="316"/>
      <c r="AH329" s="317"/>
      <c r="AI329" s="1"/>
      <c r="AJ329" s="1"/>
    </row>
    <row r="330" spans="1:36" ht="12.75">
      <c r="A330" s="1"/>
      <c r="B330" s="1"/>
      <c r="C330" s="315"/>
      <c r="D330" s="316"/>
      <c r="E330" s="316"/>
      <c r="F330" s="316"/>
      <c r="G330" s="316"/>
      <c r="H330" s="316"/>
      <c r="I330" s="316"/>
      <c r="J330" s="317"/>
      <c r="K330" s="315"/>
      <c r="L330" s="316"/>
      <c r="M330" s="316"/>
      <c r="N330" s="316"/>
      <c r="O330" s="316"/>
      <c r="P330" s="316"/>
      <c r="Q330" s="316"/>
      <c r="R330" s="317"/>
      <c r="S330" s="315"/>
      <c r="T330" s="316"/>
      <c r="U330" s="316"/>
      <c r="V330" s="316"/>
      <c r="W330" s="316"/>
      <c r="X330" s="316"/>
      <c r="Y330" s="316"/>
      <c r="Z330" s="317"/>
      <c r="AA330" s="315"/>
      <c r="AB330" s="316"/>
      <c r="AC330" s="316"/>
      <c r="AD330" s="316"/>
      <c r="AE330" s="316"/>
      <c r="AF330" s="316"/>
      <c r="AG330" s="316"/>
      <c r="AH330" s="317"/>
      <c r="AI330" s="1"/>
      <c r="AJ330" s="1"/>
    </row>
    <row r="331" spans="1:36" ht="12.75">
      <c r="A331" s="1"/>
      <c r="B331" s="1"/>
      <c r="C331" s="315"/>
      <c r="D331" s="316"/>
      <c r="E331" s="316"/>
      <c r="F331" s="316"/>
      <c r="G331" s="316"/>
      <c r="H331" s="316"/>
      <c r="I331" s="316"/>
      <c r="J331" s="317"/>
      <c r="K331" s="315"/>
      <c r="L331" s="316"/>
      <c r="M331" s="316"/>
      <c r="N331" s="316"/>
      <c r="O331" s="316"/>
      <c r="P331" s="316"/>
      <c r="Q331" s="316"/>
      <c r="R331" s="317"/>
      <c r="S331" s="315"/>
      <c r="T331" s="316"/>
      <c r="U331" s="316"/>
      <c r="V331" s="316"/>
      <c r="W331" s="316"/>
      <c r="X331" s="316"/>
      <c r="Y331" s="316"/>
      <c r="Z331" s="317"/>
      <c r="AA331" s="315"/>
      <c r="AB331" s="316"/>
      <c r="AC331" s="316"/>
      <c r="AD331" s="316"/>
      <c r="AE331" s="316"/>
      <c r="AF331" s="316"/>
      <c r="AG331" s="316"/>
      <c r="AH331" s="317"/>
      <c r="AI331" s="1"/>
      <c r="AJ331" s="1"/>
    </row>
    <row r="332" spans="1:36" ht="12.75">
      <c r="A332" s="1"/>
      <c r="B332" s="1"/>
      <c r="C332" s="315"/>
      <c r="D332" s="316"/>
      <c r="E332" s="316"/>
      <c r="F332" s="316"/>
      <c r="G332" s="316"/>
      <c r="H332" s="316"/>
      <c r="I332" s="316"/>
      <c r="J332" s="317"/>
      <c r="K332" s="315"/>
      <c r="L332" s="316"/>
      <c r="M332" s="316"/>
      <c r="N332" s="316"/>
      <c r="O332" s="316"/>
      <c r="P332" s="316"/>
      <c r="Q332" s="316"/>
      <c r="R332" s="317"/>
      <c r="S332" s="315"/>
      <c r="T332" s="316"/>
      <c r="U332" s="316"/>
      <c r="V332" s="316"/>
      <c r="W332" s="316"/>
      <c r="X332" s="316"/>
      <c r="Y332" s="316"/>
      <c r="Z332" s="317"/>
      <c r="AA332" s="315"/>
      <c r="AB332" s="316"/>
      <c r="AC332" s="316"/>
      <c r="AD332" s="316"/>
      <c r="AE332" s="316"/>
      <c r="AF332" s="316"/>
      <c r="AG332" s="316"/>
      <c r="AH332" s="317"/>
      <c r="AI332" s="1"/>
      <c r="AJ332" s="1"/>
    </row>
    <row r="333" spans="1:36" ht="12.75">
      <c r="A333" s="1"/>
      <c r="B333" s="1"/>
      <c r="C333" s="315"/>
      <c r="D333" s="316"/>
      <c r="E333" s="316"/>
      <c r="F333" s="316"/>
      <c r="G333" s="316"/>
      <c r="H333" s="316"/>
      <c r="I333" s="316"/>
      <c r="J333" s="317"/>
      <c r="K333" s="315"/>
      <c r="L333" s="316"/>
      <c r="M333" s="316"/>
      <c r="N333" s="316"/>
      <c r="O333" s="316"/>
      <c r="P333" s="316"/>
      <c r="Q333" s="316"/>
      <c r="R333" s="317"/>
      <c r="S333" s="315"/>
      <c r="T333" s="316"/>
      <c r="U333" s="316"/>
      <c r="V333" s="316"/>
      <c r="W333" s="316"/>
      <c r="X333" s="316"/>
      <c r="Y333" s="316"/>
      <c r="Z333" s="317"/>
      <c r="AA333" s="315"/>
      <c r="AB333" s="316"/>
      <c r="AC333" s="316"/>
      <c r="AD333" s="316"/>
      <c r="AE333" s="316"/>
      <c r="AF333" s="316"/>
      <c r="AG333" s="316"/>
      <c r="AH333" s="317"/>
      <c r="AI333" s="1"/>
      <c r="AJ333" s="1"/>
    </row>
    <row r="334" spans="1:36" ht="12.75">
      <c r="A334" s="1"/>
      <c r="B334" s="1"/>
      <c r="C334" s="318"/>
      <c r="D334" s="319"/>
      <c r="E334" s="319"/>
      <c r="F334" s="319"/>
      <c r="G334" s="319"/>
      <c r="H334" s="319"/>
      <c r="I334" s="319"/>
      <c r="J334" s="320"/>
      <c r="K334" s="318"/>
      <c r="L334" s="319"/>
      <c r="M334" s="319"/>
      <c r="N334" s="319"/>
      <c r="O334" s="319"/>
      <c r="P334" s="319"/>
      <c r="Q334" s="319"/>
      <c r="R334" s="320"/>
      <c r="S334" s="315"/>
      <c r="T334" s="316"/>
      <c r="U334" s="316"/>
      <c r="V334" s="316"/>
      <c r="W334" s="316"/>
      <c r="X334" s="316"/>
      <c r="Y334" s="316"/>
      <c r="Z334" s="317"/>
      <c r="AA334" s="318"/>
      <c r="AB334" s="319"/>
      <c r="AC334" s="319"/>
      <c r="AD334" s="319"/>
      <c r="AE334" s="319"/>
      <c r="AF334" s="319"/>
      <c r="AG334" s="319"/>
      <c r="AH334" s="320"/>
      <c r="AI334" s="1"/>
      <c r="AJ334" s="1"/>
    </row>
    <row r="335" spans="1:36" ht="12.75">
      <c r="A335" s="1"/>
      <c r="B335" s="1"/>
      <c r="C335" s="321"/>
      <c r="D335" s="322"/>
      <c r="E335" s="322"/>
      <c r="F335" s="322"/>
      <c r="G335" s="322"/>
      <c r="H335" s="322"/>
      <c r="I335" s="322"/>
      <c r="J335" s="323"/>
      <c r="K335" s="321"/>
      <c r="L335" s="322"/>
      <c r="M335" s="322"/>
      <c r="N335" s="322"/>
      <c r="O335" s="322"/>
      <c r="P335" s="322"/>
      <c r="Q335" s="322"/>
      <c r="R335" s="323"/>
      <c r="S335" s="324"/>
      <c r="T335" s="325"/>
      <c r="U335" s="325"/>
      <c r="V335" s="325"/>
      <c r="W335" s="325"/>
      <c r="X335" s="325"/>
      <c r="Y335" s="325"/>
      <c r="Z335" s="326"/>
      <c r="AA335" s="321"/>
      <c r="AB335" s="322"/>
      <c r="AC335" s="322"/>
      <c r="AD335" s="322"/>
      <c r="AE335" s="322"/>
      <c r="AF335" s="322"/>
      <c r="AG335" s="322"/>
      <c r="AH335" s="323"/>
      <c r="AI335" s="1"/>
      <c r="AJ335" s="1"/>
    </row>
    <row r="336" spans="1:36" ht="12.75">
      <c r="A336" s="1"/>
      <c r="B336" s="1"/>
      <c r="C336" s="327" t="s">
        <v>655</v>
      </c>
      <c r="D336" s="328"/>
      <c r="E336" s="328"/>
      <c r="F336" s="328"/>
      <c r="G336" s="328"/>
      <c r="H336" s="328"/>
      <c r="I336" s="328"/>
      <c r="J336" s="329"/>
      <c r="K336" s="327" t="s">
        <v>656</v>
      </c>
      <c r="L336" s="328"/>
      <c r="M336" s="328"/>
      <c r="N336" s="328"/>
      <c r="O336" s="328"/>
      <c r="P336" s="328"/>
      <c r="Q336" s="328"/>
      <c r="R336" s="329"/>
      <c r="S336" s="327" t="s">
        <v>657</v>
      </c>
      <c r="T336" s="328"/>
      <c r="U336" s="328"/>
      <c r="V336" s="328"/>
      <c r="W336" s="328"/>
      <c r="X336" s="328"/>
      <c r="Y336" s="328"/>
      <c r="Z336" s="329"/>
      <c r="AA336" s="327" t="s">
        <v>658</v>
      </c>
      <c r="AB336" s="328"/>
      <c r="AC336" s="328"/>
      <c r="AD336" s="328"/>
      <c r="AE336" s="328"/>
      <c r="AF336" s="328"/>
      <c r="AG336" s="328"/>
      <c r="AH336" s="329"/>
      <c r="AI336" s="1"/>
      <c r="AJ336" s="1"/>
    </row>
    <row r="337" spans="1:36" ht="12.75" customHeight="1">
      <c r="A337" s="1"/>
      <c r="B337" s="1"/>
      <c r="C337" s="312" t="s">
        <v>752</v>
      </c>
      <c r="D337" s="313"/>
      <c r="E337" s="313"/>
      <c r="F337" s="313"/>
      <c r="G337" s="313"/>
      <c r="H337" s="313"/>
      <c r="I337" s="313"/>
      <c r="J337" s="314"/>
      <c r="K337" s="312" t="s">
        <v>753</v>
      </c>
      <c r="L337" s="313"/>
      <c r="M337" s="313"/>
      <c r="N337" s="313"/>
      <c r="O337" s="313"/>
      <c r="P337" s="313"/>
      <c r="Q337" s="313"/>
      <c r="R337" s="314"/>
      <c r="S337" s="312" t="s">
        <v>754</v>
      </c>
      <c r="T337" s="313"/>
      <c r="U337" s="313"/>
      <c r="V337" s="313"/>
      <c r="W337" s="313"/>
      <c r="X337" s="313"/>
      <c r="Y337" s="313"/>
      <c r="Z337" s="314"/>
      <c r="AA337" s="312" t="s">
        <v>755</v>
      </c>
      <c r="AB337" s="313"/>
      <c r="AC337" s="313"/>
      <c r="AD337" s="313"/>
      <c r="AE337" s="313"/>
      <c r="AF337" s="313"/>
      <c r="AG337" s="313"/>
      <c r="AH337" s="314"/>
      <c r="AI337" s="1"/>
      <c r="AJ337" s="1"/>
    </row>
    <row r="338" spans="1:36" ht="12.75">
      <c r="A338" s="1"/>
      <c r="B338" s="1"/>
      <c r="C338" s="315"/>
      <c r="D338" s="316"/>
      <c r="E338" s="316"/>
      <c r="F338" s="316"/>
      <c r="G338" s="316"/>
      <c r="H338" s="316"/>
      <c r="I338" s="316"/>
      <c r="J338" s="317"/>
      <c r="K338" s="315"/>
      <c r="L338" s="316"/>
      <c r="M338" s="316"/>
      <c r="N338" s="316"/>
      <c r="O338" s="316"/>
      <c r="P338" s="316"/>
      <c r="Q338" s="316"/>
      <c r="R338" s="317"/>
      <c r="S338" s="315"/>
      <c r="T338" s="316"/>
      <c r="U338" s="316"/>
      <c r="V338" s="316"/>
      <c r="W338" s="316"/>
      <c r="X338" s="316"/>
      <c r="Y338" s="316"/>
      <c r="Z338" s="317"/>
      <c r="AA338" s="315"/>
      <c r="AB338" s="316"/>
      <c r="AC338" s="316"/>
      <c r="AD338" s="316"/>
      <c r="AE338" s="316"/>
      <c r="AF338" s="316"/>
      <c r="AG338" s="316"/>
      <c r="AH338" s="317"/>
      <c r="AI338" s="1"/>
      <c r="AJ338" s="1"/>
    </row>
    <row r="339" spans="1:36" ht="12.75">
      <c r="A339" s="1"/>
      <c r="B339" s="1"/>
      <c r="C339" s="315"/>
      <c r="D339" s="316"/>
      <c r="E339" s="316"/>
      <c r="F339" s="316"/>
      <c r="G339" s="316"/>
      <c r="H339" s="316"/>
      <c r="I339" s="316"/>
      <c r="J339" s="317"/>
      <c r="K339" s="315"/>
      <c r="L339" s="316"/>
      <c r="M339" s="316"/>
      <c r="N339" s="316"/>
      <c r="O339" s="316"/>
      <c r="P339" s="316"/>
      <c r="Q339" s="316"/>
      <c r="R339" s="317"/>
      <c r="S339" s="315"/>
      <c r="T339" s="316"/>
      <c r="U339" s="316"/>
      <c r="V339" s="316"/>
      <c r="W339" s="316"/>
      <c r="X339" s="316"/>
      <c r="Y339" s="316"/>
      <c r="Z339" s="317"/>
      <c r="AA339" s="315"/>
      <c r="AB339" s="316"/>
      <c r="AC339" s="316"/>
      <c r="AD339" s="316"/>
      <c r="AE339" s="316"/>
      <c r="AF339" s="316"/>
      <c r="AG339" s="316"/>
      <c r="AH339" s="317"/>
      <c r="AI339" s="1"/>
      <c r="AJ339" s="1"/>
    </row>
    <row r="340" spans="1:36" ht="12.75">
      <c r="A340" s="1"/>
      <c r="B340" s="1"/>
      <c r="C340" s="315"/>
      <c r="D340" s="316"/>
      <c r="E340" s="316"/>
      <c r="F340" s="316"/>
      <c r="G340" s="316"/>
      <c r="H340" s="316"/>
      <c r="I340" s="316"/>
      <c r="J340" s="317"/>
      <c r="K340" s="315"/>
      <c r="L340" s="316"/>
      <c r="M340" s="316"/>
      <c r="N340" s="316"/>
      <c r="O340" s="316"/>
      <c r="P340" s="316"/>
      <c r="Q340" s="316"/>
      <c r="R340" s="317"/>
      <c r="S340" s="315"/>
      <c r="T340" s="316"/>
      <c r="U340" s="316"/>
      <c r="V340" s="316"/>
      <c r="W340" s="316"/>
      <c r="X340" s="316"/>
      <c r="Y340" s="316"/>
      <c r="Z340" s="317"/>
      <c r="AA340" s="315"/>
      <c r="AB340" s="316"/>
      <c r="AC340" s="316"/>
      <c r="AD340" s="316"/>
      <c r="AE340" s="316"/>
      <c r="AF340" s="316"/>
      <c r="AG340" s="316"/>
      <c r="AH340" s="317"/>
      <c r="AI340" s="1"/>
      <c r="AJ340" s="1"/>
    </row>
    <row r="341" spans="1:36" ht="12.75">
      <c r="A341" s="1"/>
      <c r="B341" s="1"/>
      <c r="C341" s="315"/>
      <c r="D341" s="316"/>
      <c r="E341" s="316"/>
      <c r="F341" s="316"/>
      <c r="G341" s="316"/>
      <c r="H341" s="316"/>
      <c r="I341" s="316"/>
      <c r="J341" s="317"/>
      <c r="K341" s="315"/>
      <c r="L341" s="316"/>
      <c r="M341" s="316"/>
      <c r="N341" s="316"/>
      <c r="O341" s="316"/>
      <c r="P341" s="316"/>
      <c r="Q341" s="316"/>
      <c r="R341" s="317"/>
      <c r="S341" s="315"/>
      <c r="T341" s="316"/>
      <c r="U341" s="316"/>
      <c r="V341" s="316"/>
      <c r="W341" s="316"/>
      <c r="X341" s="316"/>
      <c r="Y341" s="316"/>
      <c r="Z341" s="317"/>
      <c r="AA341" s="315"/>
      <c r="AB341" s="316"/>
      <c r="AC341" s="316"/>
      <c r="AD341" s="316"/>
      <c r="AE341" s="316"/>
      <c r="AF341" s="316"/>
      <c r="AG341" s="316"/>
      <c r="AH341" s="317"/>
      <c r="AI341" s="1"/>
      <c r="AJ341" s="1"/>
    </row>
    <row r="342" spans="1:36" ht="12.75">
      <c r="A342" s="1"/>
      <c r="B342" s="1"/>
      <c r="C342" s="315"/>
      <c r="D342" s="316"/>
      <c r="E342" s="316"/>
      <c r="F342" s="316"/>
      <c r="G342" s="316"/>
      <c r="H342" s="316"/>
      <c r="I342" s="316"/>
      <c r="J342" s="317"/>
      <c r="K342" s="315"/>
      <c r="L342" s="316"/>
      <c r="M342" s="316"/>
      <c r="N342" s="316"/>
      <c r="O342" s="316"/>
      <c r="P342" s="316"/>
      <c r="Q342" s="316"/>
      <c r="R342" s="317"/>
      <c r="S342" s="315"/>
      <c r="T342" s="316"/>
      <c r="U342" s="316"/>
      <c r="V342" s="316"/>
      <c r="W342" s="316"/>
      <c r="X342" s="316"/>
      <c r="Y342" s="316"/>
      <c r="Z342" s="317"/>
      <c r="AA342" s="315"/>
      <c r="AB342" s="316"/>
      <c r="AC342" s="316"/>
      <c r="AD342" s="316"/>
      <c r="AE342" s="316"/>
      <c r="AF342" s="316"/>
      <c r="AG342" s="316"/>
      <c r="AH342" s="317"/>
      <c r="AI342" s="1"/>
      <c r="AJ342" s="1"/>
    </row>
    <row r="343" spans="1:36" ht="12.75">
      <c r="A343" s="1"/>
      <c r="B343" s="1"/>
      <c r="C343" s="315"/>
      <c r="D343" s="316"/>
      <c r="E343" s="316"/>
      <c r="F343" s="316"/>
      <c r="G343" s="316"/>
      <c r="H343" s="316"/>
      <c r="I343" s="316"/>
      <c r="J343" s="317"/>
      <c r="K343" s="315"/>
      <c r="L343" s="316"/>
      <c r="M343" s="316"/>
      <c r="N343" s="316"/>
      <c r="O343" s="316"/>
      <c r="P343" s="316"/>
      <c r="Q343" s="316"/>
      <c r="R343" s="317"/>
      <c r="S343" s="315"/>
      <c r="T343" s="316"/>
      <c r="U343" s="316"/>
      <c r="V343" s="316"/>
      <c r="W343" s="316"/>
      <c r="X343" s="316"/>
      <c r="Y343" s="316"/>
      <c r="Z343" s="317"/>
      <c r="AA343" s="315"/>
      <c r="AB343" s="316"/>
      <c r="AC343" s="316"/>
      <c r="AD343" s="316"/>
      <c r="AE343" s="316"/>
      <c r="AF343" s="316"/>
      <c r="AG343" s="316"/>
      <c r="AH343" s="317"/>
      <c r="AI343" s="1"/>
      <c r="AJ343" s="1"/>
    </row>
    <row r="344" spans="1:36" ht="12.75">
      <c r="A344" s="1"/>
      <c r="B344" s="1"/>
      <c r="C344" s="315"/>
      <c r="D344" s="316"/>
      <c r="E344" s="316"/>
      <c r="F344" s="316"/>
      <c r="G344" s="316"/>
      <c r="H344" s="316"/>
      <c r="I344" s="316"/>
      <c r="J344" s="317"/>
      <c r="K344" s="315"/>
      <c r="L344" s="316"/>
      <c r="M344" s="316"/>
      <c r="N344" s="316"/>
      <c r="O344" s="316"/>
      <c r="P344" s="316"/>
      <c r="Q344" s="316"/>
      <c r="R344" s="317"/>
      <c r="S344" s="315"/>
      <c r="T344" s="316"/>
      <c r="U344" s="316"/>
      <c r="V344" s="316"/>
      <c r="W344" s="316"/>
      <c r="X344" s="316"/>
      <c r="Y344" s="316"/>
      <c r="Z344" s="317"/>
      <c r="AA344" s="315"/>
      <c r="AB344" s="316"/>
      <c r="AC344" s="316"/>
      <c r="AD344" s="316"/>
      <c r="AE344" s="316"/>
      <c r="AF344" s="316"/>
      <c r="AG344" s="316"/>
      <c r="AH344" s="317"/>
      <c r="AI344" s="1"/>
      <c r="AJ344" s="1"/>
    </row>
    <row r="345" spans="1:36" ht="12.75">
      <c r="A345" s="1"/>
      <c r="B345" s="1"/>
      <c r="C345" s="315"/>
      <c r="D345" s="316"/>
      <c r="E345" s="316"/>
      <c r="F345" s="316"/>
      <c r="G345" s="316"/>
      <c r="H345" s="316"/>
      <c r="I345" s="316"/>
      <c r="J345" s="317"/>
      <c r="K345" s="315"/>
      <c r="L345" s="316"/>
      <c r="M345" s="316"/>
      <c r="N345" s="316"/>
      <c r="O345" s="316"/>
      <c r="P345" s="316"/>
      <c r="Q345" s="316"/>
      <c r="R345" s="317"/>
      <c r="S345" s="315"/>
      <c r="T345" s="316"/>
      <c r="U345" s="316"/>
      <c r="V345" s="316"/>
      <c r="W345" s="316"/>
      <c r="X345" s="316"/>
      <c r="Y345" s="316"/>
      <c r="Z345" s="317"/>
      <c r="AA345" s="315"/>
      <c r="AB345" s="316"/>
      <c r="AC345" s="316"/>
      <c r="AD345" s="316"/>
      <c r="AE345" s="316"/>
      <c r="AF345" s="316"/>
      <c r="AG345" s="316"/>
      <c r="AH345" s="317"/>
      <c r="AI345" s="1"/>
      <c r="AJ345" s="1"/>
    </row>
    <row r="346" spans="1:36" ht="12.75">
      <c r="A346" s="1"/>
      <c r="B346" s="1"/>
      <c r="C346" s="315"/>
      <c r="D346" s="316"/>
      <c r="E346" s="316"/>
      <c r="F346" s="316"/>
      <c r="G346" s="316"/>
      <c r="H346" s="316"/>
      <c r="I346" s="316"/>
      <c r="J346" s="317"/>
      <c r="K346" s="315"/>
      <c r="L346" s="316"/>
      <c r="M346" s="316"/>
      <c r="N346" s="316"/>
      <c r="O346" s="316"/>
      <c r="P346" s="316"/>
      <c r="Q346" s="316"/>
      <c r="R346" s="317"/>
      <c r="S346" s="315"/>
      <c r="T346" s="316"/>
      <c r="U346" s="316"/>
      <c r="V346" s="316"/>
      <c r="W346" s="316"/>
      <c r="X346" s="316"/>
      <c r="Y346" s="316"/>
      <c r="Z346" s="317"/>
      <c r="AA346" s="315"/>
      <c r="AB346" s="316"/>
      <c r="AC346" s="316"/>
      <c r="AD346" s="316"/>
      <c r="AE346" s="316"/>
      <c r="AF346" s="316"/>
      <c r="AG346" s="316"/>
      <c r="AH346" s="317"/>
      <c r="AI346" s="1"/>
      <c r="AJ346" s="1"/>
    </row>
    <row r="347" spans="1:36" ht="12.75">
      <c r="A347" s="1"/>
      <c r="B347" s="1"/>
      <c r="C347" s="318"/>
      <c r="D347" s="319"/>
      <c r="E347" s="319"/>
      <c r="F347" s="319"/>
      <c r="G347" s="319"/>
      <c r="H347" s="319"/>
      <c r="I347" s="319"/>
      <c r="J347" s="320"/>
      <c r="K347" s="318"/>
      <c r="L347" s="319"/>
      <c r="M347" s="319"/>
      <c r="N347" s="319"/>
      <c r="O347" s="319"/>
      <c r="P347" s="319"/>
      <c r="Q347" s="319"/>
      <c r="R347" s="320"/>
      <c r="S347" s="315"/>
      <c r="T347" s="316"/>
      <c r="U347" s="316"/>
      <c r="V347" s="316"/>
      <c r="W347" s="316"/>
      <c r="X347" s="316"/>
      <c r="Y347" s="316"/>
      <c r="Z347" s="317"/>
      <c r="AA347" s="318"/>
      <c r="AB347" s="319"/>
      <c r="AC347" s="319"/>
      <c r="AD347" s="319"/>
      <c r="AE347" s="319"/>
      <c r="AF347" s="319"/>
      <c r="AG347" s="319"/>
      <c r="AH347" s="320"/>
      <c r="AI347" s="1"/>
      <c r="AJ347" s="1"/>
    </row>
    <row r="348" spans="1:36" ht="12.75">
      <c r="A348" s="1"/>
      <c r="B348" s="1"/>
      <c r="C348" s="318"/>
      <c r="D348" s="319"/>
      <c r="E348" s="319"/>
      <c r="F348" s="319"/>
      <c r="G348" s="319"/>
      <c r="H348" s="319"/>
      <c r="I348" s="319"/>
      <c r="J348" s="320"/>
      <c r="K348" s="318"/>
      <c r="L348" s="319"/>
      <c r="M348" s="319"/>
      <c r="N348" s="319"/>
      <c r="O348" s="319"/>
      <c r="P348" s="319"/>
      <c r="Q348" s="319"/>
      <c r="R348" s="320"/>
      <c r="S348" s="324"/>
      <c r="T348" s="325"/>
      <c r="U348" s="325"/>
      <c r="V348" s="325"/>
      <c r="W348" s="325"/>
      <c r="X348" s="325"/>
      <c r="Y348" s="325"/>
      <c r="Z348" s="326"/>
      <c r="AA348" s="318"/>
      <c r="AB348" s="319"/>
      <c r="AC348" s="319"/>
      <c r="AD348" s="319"/>
      <c r="AE348" s="319"/>
      <c r="AF348" s="319"/>
      <c r="AG348" s="319"/>
      <c r="AH348" s="320"/>
      <c r="AI348" s="1"/>
      <c r="AJ348" s="1"/>
    </row>
    <row r="349" spans="1:36" ht="12.75">
      <c r="A349" s="1"/>
      <c r="B349" s="1"/>
      <c r="C349" s="327" t="s">
        <v>659</v>
      </c>
      <c r="D349" s="328"/>
      <c r="E349" s="328"/>
      <c r="F349" s="328"/>
      <c r="G349" s="328"/>
      <c r="H349" s="328"/>
      <c r="I349" s="328"/>
      <c r="J349" s="329"/>
      <c r="K349" s="327" t="s">
        <v>660</v>
      </c>
      <c r="L349" s="328"/>
      <c r="M349" s="328"/>
      <c r="N349" s="328"/>
      <c r="O349" s="328"/>
      <c r="P349" s="328"/>
      <c r="Q349" s="328"/>
      <c r="R349" s="329"/>
      <c r="S349" s="327" t="s">
        <v>661</v>
      </c>
      <c r="T349" s="328"/>
      <c r="U349" s="328"/>
      <c r="V349" s="328"/>
      <c r="W349" s="328"/>
      <c r="X349" s="328"/>
      <c r="Y349" s="328"/>
      <c r="Z349" s="329"/>
      <c r="AA349" s="327" t="s">
        <v>662</v>
      </c>
      <c r="AB349" s="328"/>
      <c r="AC349" s="328"/>
      <c r="AD349" s="328"/>
      <c r="AE349" s="328"/>
      <c r="AF349" s="328"/>
      <c r="AG349" s="328"/>
      <c r="AH349" s="329"/>
      <c r="AI349" s="1"/>
      <c r="AJ349" s="1"/>
    </row>
    <row r="350" spans="1:36" ht="12.75" customHeight="1">
      <c r="A350" s="1"/>
      <c r="B350" s="1"/>
      <c r="C350" s="312" t="s">
        <v>756</v>
      </c>
      <c r="D350" s="313"/>
      <c r="E350" s="313"/>
      <c r="F350" s="313"/>
      <c r="G350" s="313"/>
      <c r="H350" s="313"/>
      <c r="I350" s="313"/>
      <c r="J350" s="314"/>
      <c r="K350" s="312" t="s">
        <v>757</v>
      </c>
      <c r="L350" s="313"/>
      <c r="M350" s="313"/>
      <c r="N350" s="313"/>
      <c r="O350" s="313"/>
      <c r="P350" s="313"/>
      <c r="Q350" s="313"/>
      <c r="R350" s="314"/>
      <c r="S350" s="312" t="s">
        <v>758</v>
      </c>
      <c r="T350" s="313"/>
      <c r="U350" s="313"/>
      <c r="V350" s="313"/>
      <c r="W350" s="313"/>
      <c r="X350" s="313"/>
      <c r="Y350" s="313"/>
      <c r="Z350" s="314"/>
      <c r="AA350" s="312" t="s">
        <v>759</v>
      </c>
      <c r="AB350" s="313"/>
      <c r="AC350" s="313"/>
      <c r="AD350" s="313"/>
      <c r="AE350" s="313"/>
      <c r="AF350" s="313"/>
      <c r="AG350" s="313"/>
      <c r="AH350" s="314"/>
      <c r="AI350" s="1"/>
      <c r="AJ350" s="1"/>
    </row>
    <row r="351" spans="1:36" ht="12.75">
      <c r="A351" s="1"/>
      <c r="B351" s="1"/>
      <c r="C351" s="315"/>
      <c r="D351" s="316"/>
      <c r="E351" s="316"/>
      <c r="F351" s="316"/>
      <c r="G351" s="316"/>
      <c r="H351" s="316"/>
      <c r="I351" s="316"/>
      <c r="J351" s="317"/>
      <c r="K351" s="315"/>
      <c r="L351" s="316"/>
      <c r="M351" s="316"/>
      <c r="N351" s="316"/>
      <c r="O351" s="316"/>
      <c r="P351" s="316"/>
      <c r="Q351" s="316"/>
      <c r="R351" s="317"/>
      <c r="S351" s="315"/>
      <c r="T351" s="316"/>
      <c r="U351" s="316"/>
      <c r="V351" s="316"/>
      <c r="W351" s="316"/>
      <c r="X351" s="316"/>
      <c r="Y351" s="316"/>
      <c r="Z351" s="317"/>
      <c r="AA351" s="315"/>
      <c r="AB351" s="316"/>
      <c r="AC351" s="316"/>
      <c r="AD351" s="316"/>
      <c r="AE351" s="316"/>
      <c r="AF351" s="316"/>
      <c r="AG351" s="316"/>
      <c r="AH351" s="317"/>
      <c r="AI351" s="1"/>
      <c r="AJ351" s="1"/>
    </row>
    <row r="352" spans="1:36" ht="12.75">
      <c r="A352" s="1"/>
      <c r="B352" s="1"/>
      <c r="C352" s="315"/>
      <c r="D352" s="316"/>
      <c r="E352" s="316"/>
      <c r="F352" s="316"/>
      <c r="G352" s="316"/>
      <c r="H352" s="316"/>
      <c r="I352" s="316"/>
      <c r="J352" s="317"/>
      <c r="K352" s="315"/>
      <c r="L352" s="316"/>
      <c r="M352" s="316"/>
      <c r="N352" s="316"/>
      <c r="O352" s="316"/>
      <c r="P352" s="316"/>
      <c r="Q352" s="316"/>
      <c r="R352" s="317"/>
      <c r="S352" s="315"/>
      <c r="T352" s="316"/>
      <c r="U352" s="316"/>
      <c r="V352" s="316"/>
      <c r="W352" s="316"/>
      <c r="X352" s="316"/>
      <c r="Y352" s="316"/>
      <c r="Z352" s="317"/>
      <c r="AA352" s="315"/>
      <c r="AB352" s="316"/>
      <c r="AC352" s="316"/>
      <c r="AD352" s="316"/>
      <c r="AE352" s="316"/>
      <c r="AF352" s="316"/>
      <c r="AG352" s="316"/>
      <c r="AH352" s="317"/>
      <c r="AI352" s="1"/>
      <c r="AJ352" s="1"/>
    </row>
    <row r="353" spans="1:36" ht="12.75">
      <c r="A353" s="1"/>
      <c r="B353" s="1"/>
      <c r="C353" s="315"/>
      <c r="D353" s="316"/>
      <c r="E353" s="316"/>
      <c r="F353" s="316"/>
      <c r="G353" s="316"/>
      <c r="H353" s="316"/>
      <c r="I353" s="316"/>
      <c r="J353" s="317"/>
      <c r="K353" s="315"/>
      <c r="L353" s="316"/>
      <c r="M353" s="316"/>
      <c r="N353" s="316"/>
      <c r="O353" s="316"/>
      <c r="P353" s="316"/>
      <c r="Q353" s="316"/>
      <c r="R353" s="317"/>
      <c r="S353" s="315"/>
      <c r="T353" s="316"/>
      <c r="U353" s="316"/>
      <c r="V353" s="316"/>
      <c r="W353" s="316"/>
      <c r="X353" s="316"/>
      <c r="Y353" s="316"/>
      <c r="Z353" s="317"/>
      <c r="AA353" s="315"/>
      <c r="AB353" s="316"/>
      <c r="AC353" s="316"/>
      <c r="AD353" s="316"/>
      <c r="AE353" s="316"/>
      <c r="AF353" s="316"/>
      <c r="AG353" s="316"/>
      <c r="AH353" s="317"/>
      <c r="AI353" s="1"/>
      <c r="AJ353" s="1"/>
    </row>
    <row r="354" spans="1:36" ht="12.75">
      <c r="A354" s="1"/>
      <c r="B354" s="1"/>
      <c r="C354" s="315"/>
      <c r="D354" s="316"/>
      <c r="E354" s="316"/>
      <c r="F354" s="316"/>
      <c r="G354" s="316"/>
      <c r="H354" s="316"/>
      <c r="I354" s="316"/>
      <c r="J354" s="317"/>
      <c r="K354" s="315"/>
      <c r="L354" s="316"/>
      <c r="M354" s="316"/>
      <c r="N354" s="316"/>
      <c r="O354" s="316"/>
      <c r="P354" s="316"/>
      <c r="Q354" s="316"/>
      <c r="R354" s="317"/>
      <c r="S354" s="315"/>
      <c r="T354" s="316"/>
      <c r="U354" s="316"/>
      <c r="V354" s="316"/>
      <c r="W354" s="316"/>
      <c r="X354" s="316"/>
      <c r="Y354" s="316"/>
      <c r="Z354" s="317"/>
      <c r="AA354" s="315"/>
      <c r="AB354" s="316"/>
      <c r="AC354" s="316"/>
      <c r="AD354" s="316"/>
      <c r="AE354" s="316"/>
      <c r="AF354" s="316"/>
      <c r="AG354" s="316"/>
      <c r="AH354" s="317"/>
      <c r="AI354" s="1"/>
      <c r="AJ354" s="1"/>
    </row>
    <row r="355" spans="1:36" ht="12.75">
      <c r="A355" s="1"/>
      <c r="B355" s="1"/>
      <c r="C355" s="315"/>
      <c r="D355" s="316"/>
      <c r="E355" s="316"/>
      <c r="F355" s="316"/>
      <c r="G355" s="316"/>
      <c r="H355" s="316"/>
      <c r="I355" s="316"/>
      <c r="J355" s="317"/>
      <c r="K355" s="315"/>
      <c r="L355" s="316"/>
      <c r="M355" s="316"/>
      <c r="N355" s="316"/>
      <c r="O355" s="316"/>
      <c r="P355" s="316"/>
      <c r="Q355" s="316"/>
      <c r="R355" s="317"/>
      <c r="S355" s="315"/>
      <c r="T355" s="316"/>
      <c r="U355" s="316"/>
      <c r="V355" s="316"/>
      <c r="W355" s="316"/>
      <c r="X355" s="316"/>
      <c r="Y355" s="316"/>
      <c r="Z355" s="317"/>
      <c r="AA355" s="315"/>
      <c r="AB355" s="316"/>
      <c r="AC355" s="316"/>
      <c r="AD355" s="316"/>
      <c r="AE355" s="316"/>
      <c r="AF355" s="316"/>
      <c r="AG355" s="316"/>
      <c r="AH355" s="317"/>
      <c r="AI355" s="1"/>
      <c r="AJ355" s="1"/>
    </row>
    <row r="356" spans="1:36" ht="12.75">
      <c r="A356" s="1"/>
      <c r="B356" s="1"/>
      <c r="C356" s="315"/>
      <c r="D356" s="316"/>
      <c r="E356" s="316"/>
      <c r="F356" s="316"/>
      <c r="G356" s="316"/>
      <c r="H356" s="316"/>
      <c r="I356" s="316"/>
      <c r="J356" s="317"/>
      <c r="K356" s="315"/>
      <c r="L356" s="316"/>
      <c r="M356" s="316"/>
      <c r="N356" s="316"/>
      <c r="O356" s="316"/>
      <c r="P356" s="316"/>
      <c r="Q356" s="316"/>
      <c r="R356" s="317"/>
      <c r="S356" s="315"/>
      <c r="T356" s="316"/>
      <c r="U356" s="316"/>
      <c r="V356" s="316"/>
      <c r="W356" s="316"/>
      <c r="X356" s="316"/>
      <c r="Y356" s="316"/>
      <c r="Z356" s="317"/>
      <c r="AA356" s="315"/>
      <c r="AB356" s="316"/>
      <c r="AC356" s="316"/>
      <c r="AD356" s="316"/>
      <c r="AE356" s="316"/>
      <c r="AF356" s="316"/>
      <c r="AG356" s="316"/>
      <c r="AH356" s="317"/>
      <c r="AI356" s="1"/>
      <c r="AJ356" s="1"/>
    </row>
    <row r="357" spans="1:36" ht="12.75">
      <c r="A357" s="1"/>
      <c r="B357" s="1"/>
      <c r="C357" s="315"/>
      <c r="D357" s="316"/>
      <c r="E357" s="316"/>
      <c r="F357" s="316"/>
      <c r="G357" s="316"/>
      <c r="H357" s="316"/>
      <c r="I357" s="316"/>
      <c r="J357" s="317"/>
      <c r="K357" s="315"/>
      <c r="L357" s="316"/>
      <c r="M357" s="316"/>
      <c r="N357" s="316"/>
      <c r="O357" s="316"/>
      <c r="P357" s="316"/>
      <c r="Q357" s="316"/>
      <c r="R357" s="317"/>
      <c r="S357" s="315"/>
      <c r="T357" s="316"/>
      <c r="U357" s="316"/>
      <c r="V357" s="316"/>
      <c r="W357" s="316"/>
      <c r="X357" s="316"/>
      <c r="Y357" s="316"/>
      <c r="Z357" s="317"/>
      <c r="AA357" s="315"/>
      <c r="AB357" s="316"/>
      <c r="AC357" s="316"/>
      <c r="AD357" s="316"/>
      <c r="AE357" s="316"/>
      <c r="AF357" s="316"/>
      <c r="AG357" s="316"/>
      <c r="AH357" s="317"/>
      <c r="AI357" s="1"/>
      <c r="AJ357" s="1"/>
    </row>
    <row r="358" spans="1:36" ht="12.75">
      <c r="A358" s="1"/>
      <c r="B358" s="1"/>
      <c r="C358" s="315"/>
      <c r="D358" s="316"/>
      <c r="E358" s="316"/>
      <c r="F358" s="316"/>
      <c r="G358" s="316"/>
      <c r="H358" s="316"/>
      <c r="I358" s="316"/>
      <c r="J358" s="317"/>
      <c r="K358" s="315"/>
      <c r="L358" s="316"/>
      <c r="M358" s="316"/>
      <c r="N358" s="316"/>
      <c r="O358" s="316"/>
      <c r="P358" s="316"/>
      <c r="Q358" s="316"/>
      <c r="R358" s="317"/>
      <c r="S358" s="315"/>
      <c r="T358" s="316"/>
      <c r="U358" s="316"/>
      <c r="V358" s="316"/>
      <c r="W358" s="316"/>
      <c r="X358" s="316"/>
      <c r="Y358" s="316"/>
      <c r="Z358" s="317"/>
      <c r="AA358" s="315"/>
      <c r="AB358" s="316"/>
      <c r="AC358" s="316"/>
      <c r="AD358" s="316"/>
      <c r="AE358" s="316"/>
      <c r="AF358" s="316"/>
      <c r="AG358" s="316"/>
      <c r="AH358" s="317"/>
      <c r="AI358" s="1"/>
      <c r="AJ358" s="1"/>
    </row>
    <row r="359" spans="1:36" ht="12.75">
      <c r="A359" s="1"/>
      <c r="B359" s="1"/>
      <c r="C359" s="315"/>
      <c r="D359" s="316"/>
      <c r="E359" s="316"/>
      <c r="F359" s="316"/>
      <c r="G359" s="316"/>
      <c r="H359" s="316"/>
      <c r="I359" s="316"/>
      <c r="J359" s="317"/>
      <c r="K359" s="315"/>
      <c r="L359" s="316"/>
      <c r="M359" s="316"/>
      <c r="N359" s="316"/>
      <c r="O359" s="316"/>
      <c r="P359" s="316"/>
      <c r="Q359" s="316"/>
      <c r="R359" s="317"/>
      <c r="S359" s="315"/>
      <c r="T359" s="316"/>
      <c r="U359" s="316"/>
      <c r="V359" s="316"/>
      <c r="W359" s="316"/>
      <c r="X359" s="316"/>
      <c r="Y359" s="316"/>
      <c r="Z359" s="317"/>
      <c r="AA359" s="315"/>
      <c r="AB359" s="316"/>
      <c r="AC359" s="316"/>
      <c r="AD359" s="316"/>
      <c r="AE359" s="316"/>
      <c r="AF359" s="316"/>
      <c r="AG359" s="316"/>
      <c r="AH359" s="317"/>
      <c r="AI359" s="1"/>
      <c r="AJ359" s="1"/>
    </row>
    <row r="360" spans="1:36" ht="12.75">
      <c r="A360" s="1"/>
      <c r="B360" s="1"/>
      <c r="C360" s="318"/>
      <c r="D360" s="319"/>
      <c r="E360" s="319"/>
      <c r="F360" s="319"/>
      <c r="G360" s="319"/>
      <c r="H360" s="319"/>
      <c r="I360" s="319"/>
      <c r="J360" s="320"/>
      <c r="K360" s="318"/>
      <c r="L360" s="319"/>
      <c r="M360" s="319"/>
      <c r="N360" s="319"/>
      <c r="O360" s="319"/>
      <c r="P360" s="319"/>
      <c r="Q360" s="319"/>
      <c r="R360" s="320"/>
      <c r="S360" s="315"/>
      <c r="T360" s="316"/>
      <c r="U360" s="316"/>
      <c r="V360" s="316"/>
      <c r="W360" s="316"/>
      <c r="X360" s="316"/>
      <c r="Y360" s="316"/>
      <c r="Z360" s="317"/>
      <c r="AA360" s="318"/>
      <c r="AB360" s="319"/>
      <c r="AC360" s="319"/>
      <c r="AD360" s="319"/>
      <c r="AE360" s="319"/>
      <c r="AF360" s="319"/>
      <c r="AG360" s="319"/>
      <c r="AH360" s="320"/>
      <c r="AI360" s="1"/>
      <c r="AJ360" s="1"/>
    </row>
    <row r="361" spans="1:36" ht="12.75">
      <c r="A361" s="1"/>
      <c r="B361" s="1"/>
      <c r="C361" s="321"/>
      <c r="D361" s="322"/>
      <c r="E361" s="322"/>
      <c r="F361" s="322"/>
      <c r="G361" s="322"/>
      <c r="H361" s="322"/>
      <c r="I361" s="322"/>
      <c r="J361" s="323"/>
      <c r="K361" s="321"/>
      <c r="L361" s="322"/>
      <c r="M361" s="322"/>
      <c r="N361" s="322"/>
      <c r="O361" s="322"/>
      <c r="P361" s="322"/>
      <c r="Q361" s="322"/>
      <c r="R361" s="323"/>
      <c r="S361" s="324"/>
      <c r="T361" s="325"/>
      <c r="U361" s="325"/>
      <c r="V361" s="325"/>
      <c r="W361" s="325"/>
      <c r="X361" s="325"/>
      <c r="Y361" s="325"/>
      <c r="Z361" s="326"/>
      <c r="AA361" s="321"/>
      <c r="AB361" s="322"/>
      <c r="AC361" s="322"/>
      <c r="AD361" s="322"/>
      <c r="AE361" s="322"/>
      <c r="AF361" s="322"/>
      <c r="AG361" s="322"/>
      <c r="AH361" s="323"/>
      <c r="AI361" s="1"/>
      <c r="AJ361" s="1"/>
    </row>
    <row r="362" spans="1:3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sheetData>
  <sheetProtection sheet="1" objects="1" scenarios="1"/>
  <mergeCells count="94">
    <mergeCell ref="AC290:AJ301"/>
    <mergeCell ref="U290:AB301"/>
    <mergeCell ref="U273:AB284"/>
    <mergeCell ref="AC273:AJ284"/>
    <mergeCell ref="U288:AB288"/>
    <mergeCell ref="AC288:AJ288"/>
    <mergeCell ref="U289:AB289"/>
    <mergeCell ref="AC289:AJ289"/>
    <mergeCell ref="A48:C48"/>
    <mergeCell ref="A101:C101"/>
    <mergeCell ref="A151:C151"/>
    <mergeCell ref="A198:C198"/>
    <mergeCell ref="A225:C225"/>
    <mergeCell ref="A269:C269"/>
    <mergeCell ref="U271:AB271"/>
    <mergeCell ref="AC271:AJ271"/>
    <mergeCell ref="H272:I272"/>
    <mergeCell ref="K272:L272"/>
    <mergeCell ref="U272:AB272"/>
    <mergeCell ref="AC272:AJ272"/>
    <mergeCell ref="H273:I273"/>
    <mergeCell ref="K273:L273"/>
    <mergeCell ref="H274:I274"/>
    <mergeCell ref="K274:L274"/>
    <mergeCell ref="H275:I275"/>
    <mergeCell ref="K275:L275"/>
    <mergeCell ref="B280:C281"/>
    <mergeCell ref="E280:F281"/>
    <mergeCell ref="H280:I281"/>
    <mergeCell ref="K280:L281"/>
    <mergeCell ref="F290:Q290"/>
    <mergeCell ref="F291:H291"/>
    <mergeCell ref="I291:K291"/>
    <mergeCell ref="L291:N291"/>
    <mergeCell ref="O291:Q291"/>
    <mergeCell ref="F292:H292"/>
    <mergeCell ref="I292:K292"/>
    <mergeCell ref="L292:N292"/>
    <mergeCell ref="O292:Q292"/>
    <mergeCell ref="F293:H293"/>
    <mergeCell ref="I293:K293"/>
    <mergeCell ref="L293:N293"/>
    <mergeCell ref="O293:Q293"/>
    <mergeCell ref="F294:H294"/>
    <mergeCell ref="I294:K294"/>
    <mergeCell ref="L294:N294"/>
    <mergeCell ref="O294:Q294"/>
    <mergeCell ref="F295:H295"/>
    <mergeCell ref="I295:K295"/>
    <mergeCell ref="L295:N295"/>
    <mergeCell ref="O295:Q295"/>
    <mergeCell ref="A308:C308"/>
    <mergeCell ref="C310:J310"/>
    <mergeCell ref="K310:R310"/>
    <mergeCell ref="B302:C305"/>
    <mergeCell ref="AA323:AH323"/>
    <mergeCell ref="S310:Z310"/>
    <mergeCell ref="AA310:AH310"/>
    <mergeCell ref="C311:J322"/>
    <mergeCell ref="K311:R322"/>
    <mergeCell ref="S311:Z322"/>
    <mergeCell ref="AA337:AH348"/>
    <mergeCell ref="C336:J336"/>
    <mergeCell ref="K336:R336"/>
    <mergeCell ref="S336:Z336"/>
    <mergeCell ref="AA336:AH336"/>
    <mergeCell ref="C337:J348"/>
    <mergeCell ref="K337:R348"/>
    <mergeCell ref="S337:Z348"/>
    <mergeCell ref="AA350:AH361"/>
    <mergeCell ref="C349:J349"/>
    <mergeCell ref="K349:R349"/>
    <mergeCell ref="S349:Z349"/>
    <mergeCell ref="AA349:AH349"/>
    <mergeCell ref="C350:J361"/>
    <mergeCell ref="K350:R361"/>
    <mergeCell ref="S350:Z361"/>
    <mergeCell ref="C324:J335"/>
    <mergeCell ref="K324:R335"/>
    <mergeCell ref="S324:Z335"/>
    <mergeCell ref="AA324:AH335"/>
    <mergeCell ref="S27:AD27"/>
    <mergeCell ref="S26:AD26"/>
    <mergeCell ref="AA311:AH322"/>
    <mergeCell ref="C323:J323"/>
    <mergeCell ref="K323:R323"/>
    <mergeCell ref="S323:Z323"/>
    <mergeCell ref="S25:AD25"/>
    <mergeCell ref="B1:AI3"/>
    <mergeCell ref="N9:X10"/>
    <mergeCell ref="K7:AA8"/>
    <mergeCell ref="J27:R27"/>
    <mergeCell ref="J25:R25"/>
    <mergeCell ref="J26:R26"/>
  </mergeCells>
  <conditionalFormatting sqref="D292:D295">
    <cfRule type="expression" priority="1" dxfId="59" stopIfTrue="1">
      <formula>IF(AND($H272&gt;0,$K272&gt;0),OR($K272&gt;$H272,$K272=$H272),"-")</formula>
    </cfRule>
  </conditionalFormatting>
  <conditionalFormatting sqref="B292:B295">
    <cfRule type="expression" priority="2" dxfId="59" stopIfTrue="1">
      <formula>IF(AND($H272&gt;0,$K272&gt;0),$H272&gt;$K272,"-")</formula>
    </cfRule>
  </conditionalFormatting>
  <conditionalFormatting sqref="F292:H292 F295:H295">
    <cfRule type="expression" priority="3" dxfId="59" stopIfTrue="1">
      <formula>IF(AND($H272&gt;0,$K272&gt;0),IF($H272&gt;$K272,$H272&lt;14,IF($K272&gt;$H272,$K272&lt;14,"-")),"-")</formula>
    </cfRule>
  </conditionalFormatting>
  <conditionalFormatting sqref="F293:H293">
    <cfRule type="expression" priority="4" dxfId="59" stopIfTrue="1">
      <formula>IF(AND($H273&gt;0,$K273&gt;0),IF($H273&gt;$K273,$H273&lt;16,IF($K273&gt;$H273,$K273&lt;16,"-")),"-")</formula>
    </cfRule>
  </conditionalFormatting>
  <conditionalFormatting sqref="F294:H294">
    <cfRule type="expression" priority="5" dxfId="59" stopIfTrue="1">
      <formula>IF(AND($H274&gt;0,$K274&gt;0),IF($H274&gt;$K274,$H274&lt;15,IF($K274&gt;$H274,$K274&lt;15,"-")),"-")</formula>
    </cfRule>
  </conditionalFormatting>
  <conditionalFormatting sqref="I295:K295 I292:K292">
    <cfRule type="expression" priority="6" dxfId="59" stopIfTrue="1">
      <formula>IF(AND($H272&gt;0,$K272&gt;0),IF($H272&gt;$K272,AND($H272&lt;17,$H272&gt;13),IF($K272&gt;$H272,AND($K272&lt;17,$K272&gt;13),"-")),"-")</formula>
    </cfRule>
  </conditionalFormatting>
  <conditionalFormatting sqref="I294:K294">
    <cfRule type="expression" priority="7" dxfId="59" stopIfTrue="1">
      <formula>IF(AND($H274&gt;0,$K274&gt;0),IF($H274&gt;$K274,AND($H274&lt;19,$H274&gt;14),IF($K274&gt;$H274,AND($K274&lt;19,$K274&gt;14),"-")),"-")</formula>
    </cfRule>
  </conditionalFormatting>
  <conditionalFormatting sqref="I293:K293">
    <cfRule type="expression" priority="8" dxfId="59" stopIfTrue="1">
      <formula>IF(AND($H273&gt;0,$K273&gt;0),IF($H273&gt;$K273,AND($H273&lt;21,$H273&gt;15),IF($K273&gt;$H273,AND($K273&lt;20,$K273&gt;15),"-")),"-")</formula>
    </cfRule>
  </conditionalFormatting>
  <conditionalFormatting sqref="L292:N292">
    <cfRule type="expression" priority="9" dxfId="59" stopIfTrue="1">
      <formula>IF(AND($H272&gt;0,$K272&gt;0),IF($H272&gt;$K272,AND($H272&lt;20,$H272&gt;16),IF($K272&gt;$H272,AND($K272&lt;20,$K272&gt;16),"-")),"-")</formula>
    </cfRule>
  </conditionalFormatting>
  <conditionalFormatting sqref="O292:Q292">
    <cfRule type="expression" priority="10" dxfId="59" stopIfTrue="1">
      <formula>IF(AND($H272&gt;0,$K272&gt;0),IF($H272&gt;$K272,$H272&gt;19,IF($K272&gt;$H272,$K272&gt;19,"-")),"-")</formula>
    </cfRule>
  </conditionalFormatting>
  <conditionalFormatting sqref="O293:Q293">
    <cfRule type="expression" priority="11" dxfId="59" stopIfTrue="1">
      <formula>IF(AND($H273&gt;0,$K273&gt;0),IF($H273&gt;$K273,$H273&gt;24,IF($K273&gt;$H273,$K273&gt;24,"-")),"-")</formula>
    </cfRule>
  </conditionalFormatting>
  <conditionalFormatting sqref="L293:N293">
    <cfRule type="expression" priority="12" dxfId="59" stopIfTrue="1">
      <formula>IF(AND($H273&gt;0,$K273&gt;0),IF($H273&gt;$K273,AND($H273&lt;25,$H273&gt;20),IF($K273&gt;$H273,AND($K273&lt;25,$K273&gt;20),"-")),"-")</formula>
    </cfRule>
  </conditionalFormatting>
  <conditionalFormatting sqref="L294:N294">
    <cfRule type="expression" priority="13" dxfId="59" stopIfTrue="1">
      <formula>IF(AND($H274&gt;0,$K274&gt;0),IF($H274&gt;$K274,AND($H274&lt;23,$H274&gt;18),IF($K274&gt;$H274,AND($K274&lt;23,$K274&gt;18),"-")),"-")</formula>
    </cfRule>
  </conditionalFormatting>
  <conditionalFormatting sqref="L295:N295">
    <cfRule type="expression" priority="14" dxfId="59" stopIfTrue="1">
      <formula>IF(AND($H275&gt;0,$K275&gt;0),IF($H275&gt;$K275,AND($H275&lt;21,$H275&gt;16),IF($K275&gt;$H275,AND($K275&lt;21,$K275&gt;16),"-")),"-")</formula>
    </cfRule>
  </conditionalFormatting>
  <conditionalFormatting sqref="O295:Q295">
    <cfRule type="expression" priority="15" dxfId="59" stopIfTrue="1">
      <formula>IF(AND($H275&gt;0,$K275&gt;0),IF($H275&gt;$K275,$H275&gt;20,IF($K275&gt;$H275,$K275&gt;20,"-")),"-")</formula>
    </cfRule>
  </conditionalFormatting>
  <conditionalFormatting sqref="O294:Q294">
    <cfRule type="expression" priority="16" dxfId="59" stopIfTrue="1">
      <formula>IF(AND($H274&gt;0,$K274&gt;0),IF($H274&gt;$K274,$H274&gt;22,IF($K274&gt;$H274,$K274&gt;22,"-")),"-")</formula>
    </cfRule>
  </conditionalFormatting>
  <printOptions horizontalCentered="1"/>
  <pageMargins left="1" right="0.75" top="0.75" bottom="0.75" header="0.25" footer="0"/>
  <pageSetup fitToHeight="0" fitToWidth="1" horizontalDpi="600" verticalDpi="600" orientation="portrait" scale="95" r:id="rId1"/>
  <headerFooter alignWithMargins="0">
    <oddHeader>&amp;L&amp;A&amp;R&amp;F</oddHeader>
    <oddFooter>&amp;LPrepared by Dr. Shaun M. Matako&amp;RPage &amp;P</oddFooter>
  </headerFooter>
  <rowBreaks count="7" manualBreakCount="7">
    <brk id="47" max="35" man="1"/>
    <brk id="100" max="35" man="1"/>
    <brk id="150" max="35" man="1"/>
    <brk id="197" max="35" man="1"/>
    <brk id="224" max="35" man="1"/>
    <brk id="268" max="35" man="1"/>
    <brk id="307" max="35" man="1"/>
  </rowBreaks>
</worksheet>
</file>

<file path=xl/worksheets/sheet6.xml><?xml version="1.0" encoding="utf-8"?>
<worksheet xmlns="http://schemas.openxmlformats.org/spreadsheetml/2006/main" xmlns:r="http://schemas.openxmlformats.org/officeDocument/2006/relationships">
  <sheetPr>
    <pageSetUpPr fitToPage="1"/>
  </sheetPr>
  <dimension ref="A1:BP49"/>
  <sheetViews>
    <sheetView view="pageLayout" workbookViewId="0" topLeftCell="A127">
      <selection activeCell="A1" sqref="A1"/>
    </sheetView>
  </sheetViews>
  <sheetFormatPr defaultColWidth="2.57421875" defaultRowHeight="12.75"/>
  <cols>
    <col min="1" max="45" width="2.57421875" style="152" customWidth="1"/>
    <col min="46" max="47" width="2.57421875" style="152" hidden="1" customWidth="1"/>
    <col min="48" max="16384" width="2.57421875" style="152" customWidth="1"/>
  </cols>
  <sheetData>
    <row r="1" spans="2:35" ht="12.75">
      <c r="B1" s="406" t="s">
        <v>745</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row>
    <row r="2" spans="2:35" ht="12.75">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row>
    <row r="3" spans="2:35" ht="12.75">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row>
    <row r="4" spans="2:35" ht="15">
      <c r="B4" s="407" t="s">
        <v>492</v>
      </c>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row>
    <row r="5" spans="2:35" ht="9.75" customHeight="1">
      <c r="B5" s="386" t="str">
        <f>IF('DISC - Personal Profile'!G13&gt;0,CONCATENATE("Personalized Summary for ",'DISC - Personal Profile'!G13),"Take the Tests")</f>
        <v>Take the Tests</v>
      </c>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row>
    <row r="6" spans="2:35" ht="9.75" customHeight="1">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row>
    <row r="7" spans="20:25" ht="13.5" thickBot="1">
      <c r="T7" s="180"/>
      <c r="U7" s="180"/>
      <c r="V7" s="180"/>
      <c r="W7" s="180"/>
      <c r="X7" s="180"/>
      <c r="Y7" s="180"/>
    </row>
    <row r="8" spans="1:37" ht="15">
      <c r="A8" s="412" t="s">
        <v>746</v>
      </c>
      <c r="B8" s="412"/>
      <c r="C8" s="412"/>
      <c r="D8" s="412"/>
      <c r="E8" s="412"/>
      <c r="F8" s="412"/>
      <c r="G8" s="412"/>
      <c r="H8" s="412"/>
      <c r="I8" s="412"/>
      <c r="J8" s="412"/>
      <c r="K8" s="412"/>
      <c r="L8" s="412"/>
      <c r="M8" s="412"/>
      <c r="N8" s="412"/>
      <c r="O8" s="412"/>
      <c r="P8" s="412"/>
      <c r="Q8" s="162"/>
      <c r="R8" s="162"/>
      <c r="S8" s="162"/>
      <c r="T8" s="162"/>
      <c r="U8" s="162"/>
      <c r="V8" s="162"/>
      <c r="W8" s="162"/>
      <c r="X8" s="162"/>
      <c r="Y8" s="162"/>
      <c r="Z8" s="408" t="s">
        <v>318</v>
      </c>
      <c r="AA8" s="408"/>
      <c r="AB8" s="408"/>
      <c r="AC8" s="408"/>
      <c r="AD8" s="408"/>
      <c r="AE8" s="409" t="str">
        <f>IF('DISC - Personal Profile'!G14&gt;0,'DISC - Personal Profile'!G14,"Take Test")</f>
        <v>Take Test</v>
      </c>
      <c r="AF8" s="410"/>
      <c r="AG8" s="410"/>
      <c r="AH8" s="410"/>
      <c r="AI8" s="410"/>
      <c r="AJ8" s="410"/>
      <c r="AK8" s="411"/>
    </row>
    <row r="9" spans="30:37" ht="12.75">
      <c r="AD9" s="413" t="s">
        <v>317</v>
      </c>
      <c r="AE9" s="413"/>
      <c r="AF9" s="413"/>
      <c r="AG9" s="413"/>
      <c r="AH9" s="413"/>
      <c r="AI9" s="413"/>
      <c r="AJ9" s="413"/>
      <c r="AK9" s="413"/>
    </row>
    <row r="10" spans="2:36" ht="12.75">
      <c r="B10" s="387" t="s">
        <v>749</v>
      </c>
      <c r="C10" s="387"/>
      <c r="D10" s="387" t="s">
        <v>726</v>
      </c>
      <c r="E10" s="387"/>
      <c r="F10" s="387" t="s">
        <v>727</v>
      </c>
      <c r="G10" s="387"/>
      <c r="I10" s="387" t="s">
        <v>749</v>
      </c>
      <c r="J10" s="387"/>
      <c r="K10" s="387" t="s">
        <v>726</v>
      </c>
      <c r="L10" s="387"/>
      <c r="M10" s="387" t="s">
        <v>727</v>
      </c>
      <c r="N10" s="387"/>
      <c r="P10" s="387" t="s">
        <v>749</v>
      </c>
      <c r="Q10" s="387"/>
      <c r="R10" s="387" t="s">
        <v>726</v>
      </c>
      <c r="S10" s="387"/>
      <c r="T10" s="387" t="s">
        <v>727</v>
      </c>
      <c r="U10" s="387"/>
      <c r="W10" s="387" t="s">
        <v>749</v>
      </c>
      <c r="X10" s="387"/>
      <c r="Y10" s="387" t="s">
        <v>726</v>
      </c>
      <c r="Z10" s="387"/>
      <c r="AA10" s="387" t="s">
        <v>727</v>
      </c>
      <c r="AB10" s="387"/>
      <c r="AE10" s="414" t="s">
        <v>313</v>
      </c>
      <c r="AF10" s="414"/>
      <c r="AG10" s="414"/>
      <c r="AH10" s="401" t="s">
        <v>314</v>
      </c>
      <c r="AI10" s="401"/>
      <c r="AJ10" s="401"/>
    </row>
    <row r="11" spans="2:36" ht="12.75">
      <c r="B11" s="189" t="s">
        <v>729</v>
      </c>
      <c r="C11" s="190" t="s">
        <v>605</v>
      </c>
      <c r="D11" s="388" t="e">
        <f>'DISC - Personal Profile'!E85</f>
        <v>#VALUE!</v>
      </c>
      <c r="E11" s="388"/>
      <c r="F11" s="388" t="e">
        <f>IF(D11&gt;0,RANK(D11,(Y11,R11,K11,D11)),"")</f>
        <v>#VALUE!</v>
      </c>
      <c r="G11" s="389"/>
      <c r="I11" s="189" t="s">
        <v>592</v>
      </c>
      <c r="J11" s="190" t="s">
        <v>605</v>
      </c>
      <c r="K11" s="388" t="e">
        <f>'DISC - Personal Profile'!E86</f>
        <v>#VALUE!</v>
      </c>
      <c r="L11" s="388"/>
      <c r="M11" s="388" t="e">
        <f>IF(K11&gt;0,RANK(K11,(Y11,R11,K11,D11)),"")</f>
        <v>#VALUE!</v>
      </c>
      <c r="N11" s="389"/>
      <c r="P11" s="189" t="s">
        <v>593</v>
      </c>
      <c r="Q11" s="190" t="s">
        <v>605</v>
      </c>
      <c r="R11" s="388" t="e">
        <f>'DISC - Personal Profile'!E87</f>
        <v>#VALUE!</v>
      </c>
      <c r="S11" s="388"/>
      <c r="T11" s="388" t="e">
        <f>IF(R11&gt;0,RANK(R11,(Y11,R11,K11,D11)),"")</f>
        <v>#VALUE!</v>
      </c>
      <c r="U11" s="389"/>
      <c r="W11" s="189" t="s">
        <v>733</v>
      </c>
      <c r="X11" s="190" t="s">
        <v>605</v>
      </c>
      <c r="Y11" s="388" t="e">
        <f>'DISC - Personal Profile'!E88</f>
        <v>#VALUE!</v>
      </c>
      <c r="Z11" s="388"/>
      <c r="AA11" s="388" t="e">
        <f>IF(Y11&gt;0,RANK(Y11,(Y11,R11,K11,D11)),"")</f>
        <v>#VALUE!</v>
      </c>
      <c r="AB11" s="389"/>
      <c r="AE11" s="415" t="s">
        <v>315</v>
      </c>
      <c r="AF11" s="415"/>
      <c r="AG11" s="415"/>
      <c r="AH11" s="401" t="s">
        <v>316</v>
      </c>
      <c r="AI11" s="401"/>
      <c r="AJ11" s="401"/>
    </row>
    <row r="12" spans="2:28" ht="12.75">
      <c r="B12" s="157"/>
      <c r="C12" s="158"/>
      <c r="D12" s="158"/>
      <c r="E12" s="158"/>
      <c r="F12" s="158"/>
      <c r="G12" s="158"/>
      <c r="I12" s="157"/>
      <c r="J12" s="158"/>
      <c r="K12" s="158"/>
      <c r="L12" s="158"/>
      <c r="M12" s="158"/>
      <c r="N12" s="158"/>
      <c r="P12" s="157"/>
      <c r="Q12" s="158"/>
      <c r="R12" s="158"/>
      <c r="S12" s="158"/>
      <c r="T12" s="158"/>
      <c r="U12" s="158"/>
      <c r="W12" s="157"/>
      <c r="X12" s="158"/>
      <c r="Y12" s="158"/>
      <c r="Z12" s="158"/>
      <c r="AA12" s="158"/>
      <c r="AB12" s="158"/>
    </row>
    <row r="13" spans="1:36" ht="15" customHeight="1">
      <c r="A13" s="398" t="e">
        <f>IF(F11=1,'DISC - Personal Profile'!A90,IF(M11=1,'DISC - Personal Profile'!A100,IF(T11=1,'DISC - Personal Profile'!A110,IF(AA11=1,'DISC - Personal Profile'!A120,"Take Test"))))</f>
        <v>#VALUE!</v>
      </c>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400"/>
    </row>
    <row r="14" spans="1:36" ht="12.75">
      <c r="A14" s="382" t="e">
        <f>IF(F11=1,'DISC - Personal Profile'!A91,IF(M11=1,'DISC - Personal Profile'!A101,IF(T11=1,'DISC - Personal Profile'!A111,IF(AA11=1,'DISC - Personal Profile'!A121,"Take Test"))))</f>
        <v>#VALUE!</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6"/>
    </row>
    <row r="15" spans="1:36" ht="12.75">
      <c r="A15" s="224"/>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6"/>
    </row>
    <row r="16" spans="1:36" ht="12.75">
      <c r="A16" s="377" t="e">
        <f>IF(F11=1,'DISC - Personal Profile'!A93,IF(M11=1,'DISC - Personal Profile'!A103,IF(T11=1,'DISC - Personal Profile'!A113,IF(AA11=1,'DISC - Personal Profile'!A123,"Take Test"))))</f>
        <v>#VALUE!</v>
      </c>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223"/>
    </row>
    <row r="17" spans="1:36" ht="12.75">
      <c r="A17" s="221"/>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223"/>
    </row>
    <row r="18" spans="1:36" ht="12.75">
      <c r="A18" s="221"/>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223"/>
    </row>
    <row r="19" spans="1:36" ht="12.75">
      <c r="A19" s="379" t="e">
        <f>IF(F11=1,'DISC - Personal Profile'!A96,IF(M11=1,'DISC - Personal Profile'!A106,IF(T11=1,'DISC - Personal Profile'!A116,IF(AA11=1,'DISC - Personal Profile'!A126,"Take Test"))))</f>
        <v>#VALUE!</v>
      </c>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1"/>
    </row>
    <row r="20" spans="1:36" ht="12.75">
      <c r="A20" s="382" t="e">
        <f>IF(F11=1,'DISC - Personal Profile'!A97,IF(M11=1,'DISC - Personal Profile'!A107,IF(T11=1,'DISC - Personal Profile'!A117,IF(AA11=1,'DISC - Personal Profile'!A127,"Take Test"))))</f>
        <v>#VALUE!</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6"/>
    </row>
    <row r="21" spans="1:36" ht="12.75">
      <c r="A21" s="22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6"/>
    </row>
    <row r="22" spans="1:36" ht="12.75">
      <c r="A22" s="383"/>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5"/>
    </row>
    <row r="23" spans="1:36" ht="12.75">
      <c r="A23" s="160"/>
      <c r="B23" s="157" t="s">
        <v>729</v>
      </c>
      <c r="C23" s="158" t="s">
        <v>542</v>
      </c>
      <c r="D23" s="160" t="s">
        <v>730</v>
      </c>
      <c r="E23" s="160"/>
      <c r="F23" s="160"/>
      <c r="G23" s="160"/>
      <c r="H23" s="160"/>
      <c r="I23" s="157" t="s">
        <v>592</v>
      </c>
      <c r="J23" s="158" t="s">
        <v>542</v>
      </c>
      <c r="K23" s="160" t="s">
        <v>731</v>
      </c>
      <c r="L23" s="160"/>
      <c r="M23" s="160"/>
      <c r="N23" s="160"/>
      <c r="O23" s="160"/>
      <c r="P23" s="157" t="s">
        <v>593</v>
      </c>
      <c r="Q23" s="158" t="s">
        <v>542</v>
      </c>
      <c r="R23" s="160" t="s">
        <v>732</v>
      </c>
      <c r="S23" s="160"/>
      <c r="T23" s="160"/>
      <c r="U23" s="160"/>
      <c r="V23" s="160"/>
      <c r="W23" s="157" t="s">
        <v>733</v>
      </c>
      <c r="X23" s="158" t="s">
        <v>542</v>
      </c>
      <c r="Y23" s="160" t="s">
        <v>734</v>
      </c>
      <c r="Z23" s="160"/>
      <c r="AA23" s="160"/>
      <c r="AB23" s="160"/>
      <c r="AC23" s="160"/>
      <c r="AD23" s="160"/>
      <c r="AE23" s="160"/>
      <c r="AF23" s="160"/>
      <c r="AG23" s="160"/>
      <c r="AH23" s="160"/>
      <c r="AI23" s="160"/>
      <c r="AJ23" s="160"/>
    </row>
    <row r="24" spans="1:36" ht="12.75">
      <c r="A24" s="160"/>
      <c r="B24" s="157"/>
      <c r="C24" s="158"/>
      <c r="D24" s="160"/>
      <c r="E24" s="160"/>
      <c r="F24" s="160"/>
      <c r="G24" s="160"/>
      <c r="H24" s="160"/>
      <c r="I24" s="157"/>
      <c r="J24" s="158"/>
      <c r="K24" s="160"/>
      <c r="L24" s="160"/>
      <c r="M24" s="160"/>
      <c r="N24" s="160"/>
      <c r="O24" s="160"/>
      <c r="P24" s="157"/>
      <c r="Q24" s="158"/>
      <c r="R24" s="160"/>
      <c r="S24" s="160"/>
      <c r="T24" s="160"/>
      <c r="U24" s="160"/>
      <c r="V24" s="160"/>
      <c r="W24" s="157"/>
      <c r="X24" s="158"/>
      <c r="Y24" s="160"/>
      <c r="Z24" s="160"/>
      <c r="AA24" s="160"/>
      <c r="AB24" s="160"/>
      <c r="AC24" s="160"/>
      <c r="AD24" s="160"/>
      <c r="AE24" s="160"/>
      <c r="AF24" s="160"/>
      <c r="AG24" s="160"/>
      <c r="AH24" s="160"/>
      <c r="AI24" s="160"/>
      <c r="AJ24" s="160"/>
    </row>
    <row r="25" spans="1:36" ht="13.5" thickBot="1">
      <c r="A25" s="159"/>
      <c r="B25" s="159"/>
      <c r="C25" s="159"/>
      <c r="D25" s="159"/>
      <c r="E25" s="159"/>
      <c r="F25" s="159"/>
      <c r="G25" s="159"/>
      <c r="H25" s="159"/>
      <c r="I25" s="159"/>
      <c r="J25" s="159"/>
      <c r="K25" s="159"/>
      <c r="L25" s="159"/>
      <c r="M25" s="159"/>
      <c r="N25" s="159"/>
      <c r="O25" s="159"/>
      <c r="P25" s="159"/>
      <c r="Q25" s="159"/>
      <c r="R25" s="159"/>
      <c r="S25" s="159"/>
      <c r="T25" s="181"/>
      <c r="U25" s="181"/>
      <c r="V25" s="181"/>
      <c r="W25" s="181"/>
      <c r="X25" s="181"/>
      <c r="Y25" s="181"/>
      <c r="Z25" s="159"/>
      <c r="AA25" s="159"/>
      <c r="AB25" s="159"/>
      <c r="AC25" s="159"/>
      <c r="AD25" s="159"/>
      <c r="AE25" s="159"/>
      <c r="AF25" s="159"/>
      <c r="AG25" s="159"/>
      <c r="AH25" s="159"/>
      <c r="AI25" s="159"/>
      <c r="AJ25" s="159"/>
    </row>
    <row r="26" spans="1:37" ht="15">
      <c r="A26" s="412" t="s">
        <v>747</v>
      </c>
      <c r="B26" s="412"/>
      <c r="C26" s="412"/>
      <c r="D26" s="412"/>
      <c r="E26" s="412"/>
      <c r="F26" s="412"/>
      <c r="G26" s="412"/>
      <c r="H26" s="412"/>
      <c r="I26" s="412"/>
      <c r="J26" s="412"/>
      <c r="K26" s="412"/>
      <c r="L26" s="162"/>
      <c r="M26" s="162"/>
      <c r="N26" s="162"/>
      <c r="O26" s="162"/>
      <c r="P26" s="162"/>
      <c r="Q26" s="162"/>
      <c r="R26" s="162"/>
      <c r="S26" s="162"/>
      <c r="T26" s="162"/>
      <c r="U26" s="162"/>
      <c r="V26" s="162"/>
      <c r="W26" s="162"/>
      <c r="X26" s="162"/>
      <c r="Y26" s="162"/>
      <c r="Z26" s="408" t="s">
        <v>318</v>
      </c>
      <c r="AA26" s="408"/>
      <c r="AB26" s="408"/>
      <c r="AC26" s="408"/>
      <c r="AD26" s="408"/>
      <c r="AE26" s="409" t="str">
        <f>IF('Spritual Gift Test'!I13&gt;0,'Spritual Gift Test'!I13,"Take Test")</f>
        <v>Take Test</v>
      </c>
      <c r="AF26" s="410"/>
      <c r="AG26" s="410"/>
      <c r="AH26" s="410"/>
      <c r="AI26" s="410"/>
      <c r="AJ26" s="410"/>
      <c r="AK26" s="411"/>
    </row>
    <row r="27" spans="13:36" ht="12.75">
      <c r="M27"/>
      <c r="N27"/>
      <c r="O27"/>
      <c r="P27"/>
      <c r="Q27"/>
      <c r="R27"/>
      <c r="S27"/>
      <c r="T27"/>
      <c r="U27"/>
      <c r="V27"/>
      <c r="W27"/>
      <c r="X27"/>
      <c r="Y27"/>
      <c r="Z27"/>
      <c r="AA27"/>
      <c r="AB27"/>
      <c r="AC27"/>
      <c r="AD27"/>
      <c r="AE27"/>
      <c r="AF27"/>
      <c r="AG27"/>
      <c r="AH27"/>
      <c r="AI27"/>
      <c r="AJ27"/>
    </row>
    <row r="28" spans="2:36" ht="12.75">
      <c r="B28" s="154" t="s">
        <v>545</v>
      </c>
      <c r="I28" s="372" t="s">
        <v>727</v>
      </c>
      <c r="J28" s="372"/>
      <c r="M28" s="154" t="s">
        <v>545</v>
      </c>
      <c r="T28" s="372" t="s">
        <v>727</v>
      </c>
      <c r="U28" s="372"/>
      <c r="X28" s="154" t="s">
        <v>545</v>
      </c>
      <c r="AE28" s="372" t="s">
        <v>727</v>
      </c>
      <c r="AF28" s="372"/>
      <c r="AG28"/>
      <c r="AH28"/>
      <c r="AI28"/>
      <c r="AJ28" s="153"/>
    </row>
    <row r="29" spans="2:50" ht="12.75">
      <c r="B29" s="375" t="s">
        <v>763</v>
      </c>
      <c r="C29" s="280"/>
      <c r="D29" s="280"/>
      <c r="E29" s="280"/>
      <c r="F29" s="280"/>
      <c r="G29" s="280"/>
      <c r="H29" s="280"/>
      <c r="I29" s="373">
        <f>'Spritual Gift Test'!O329</f>
      </c>
      <c r="J29" s="374"/>
      <c r="M29" s="376" t="s">
        <v>772</v>
      </c>
      <c r="N29" s="297"/>
      <c r="O29" s="297"/>
      <c r="P29" s="297"/>
      <c r="Q29" s="297"/>
      <c r="R29" s="297"/>
      <c r="S29" s="297"/>
      <c r="T29" s="373">
        <f>'Spritual Gift Test'!O339</f>
      </c>
      <c r="U29" s="374"/>
      <c r="X29" s="375" t="s">
        <v>5</v>
      </c>
      <c r="Y29" s="280"/>
      <c r="Z29" s="280"/>
      <c r="AA29" s="280"/>
      <c r="AB29" s="280"/>
      <c r="AC29" s="280"/>
      <c r="AD29" s="280"/>
      <c r="AE29" s="373">
        <f>'Spritual Gift Test'!O349</f>
      </c>
      <c r="AF29" s="374"/>
      <c r="AJ29"/>
      <c r="AK29"/>
      <c r="AL29"/>
      <c r="AM29"/>
      <c r="AN29"/>
      <c r="AO29"/>
      <c r="AP29"/>
      <c r="AQ29"/>
      <c r="AR29"/>
      <c r="AS29"/>
      <c r="AT29"/>
      <c r="AU29"/>
      <c r="AV29"/>
      <c r="AW29"/>
      <c r="AX29"/>
    </row>
    <row r="30" spans="2:50" ht="12.75">
      <c r="B30" s="375" t="s">
        <v>764</v>
      </c>
      <c r="C30" s="280"/>
      <c r="D30" s="280"/>
      <c r="E30" s="280"/>
      <c r="F30" s="280"/>
      <c r="G30" s="280"/>
      <c r="H30" s="280"/>
      <c r="I30" s="373">
        <f>'Spritual Gift Test'!O330</f>
      </c>
      <c r="J30" s="374"/>
      <c r="M30" s="376" t="s">
        <v>773</v>
      </c>
      <c r="N30" s="297"/>
      <c r="O30" s="297"/>
      <c r="P30" s="297"/>
      <c r="Q30" s="297"/>
      <c r="R30" s="297"/>
      <c r="S30" s="297"/>
      <c r="T30" s="373">
        <f>'Spritual Gift Test'!O340</f>
      </c>
      <c r="U30" s="374"/>
      <c r="X30" s="375" t="s">
        <v>6</v>
      </c>
      <c r="Y30" s="280"/>
      <c r="Z30" s="280"/>
      <c r="AA30" s="280"/>
      <c r="AB30" s="280"/>
      <c r="AC30" s="280"/>
      <c r="AD30" s="280"/>
      <c r="AE30" s="373">
        <f>'Spritual Gift Test'!O350</f>
      </c>
      <c r="AF30" s="374"/>
      <c r="AJ30"/>
      <c r="AK30"/>
      <c r="AL30"/>
      <c r="AM30"/>
      <c r="AN30"/>
      <c r="AO30"/>
      <c r="AP30"/>
      <c r="AQ30"/>
      <c r="AR30"/>
      <c r="AS30"/>
      <c r="AT30"/>
      <c r="AU30"/>
      <c r="AV30"/>
      <c r="AW30"/>
      <c r="AX30"/>
    </row>
    <row r="31" spans="2:68" ht="12.75" customHeight="1">
      <c r="B31" s="375" t="s">
        <v>765</v>
      </c>
      <c r="C31" s="280"/>
      <c r="D31" s="280"/>
      <c r="E31" s="280"/>
      <c r="F31" s="280"/>
      <c r="G31" s="280"/>
      <c r="H31" s="280"/>
      <c r="I31" s="373">
        <f>'Spritual Gift Test'!O331</f>
      </c>
      <c r="J31" s="374"/>
      <c r="M31" s="375" t="s">
        <v>774</v>
      </c>
      <c r="N31" s="280"/>
      <c r="O31" s="280"/>
      <c r="P31" s="280"/>
      <c r="Q31" s="280"/>
      <c r="R31" s="280"/>
      <c r="S31" s="280"/>
      <c r="T31" s="373">
        <f>'Spritual Gift Test'!O341</f>
      </c>
      <c r="U31" s="374"/>
      <c r="V31"/>
      <c r="W31"/>
      <c r="X31" s="375" t="s">
        <v>7</v>
      </c>
      <c r="Y31" s="280"/>
      <c r="Z31" s="280"/>
      <c r="AA31" s="280"/>
      <c r="AB31" s="280"/>
      <c r="AC31" s="280"/>
      <c r="AD31" s="280"/>
      <c r="AE31" s="373">
        <f>'Spritual Gift Test'!O351</f>
      </c>
      <c r="AF31" s="374"/>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row>
    <row r="32" spans="2:68" ht="12.75" customHeight="1">
      <c r="B32" s="375" t="s">
        <v>766</v>
      </c>
      <c r="C32" s="280"/>
      <c r="D32" s="280"/>
      <c r="E32" s="280"/>
      <c r="F32" s="280"/>
      <c r="G32" s="280"/>
      <c r="H32" s="280"/>
      <c r="I32" s="373">
        <f>'Spritual Gift Test'!O332</f>
      </c>
      <c r="J32" s="374"/>
      <c r="M32" s="375" t="s">
        <v>775</v>
      </c>
      <c r="N32" s="280"/>
      <c r="O32" s="280"/>
      <c r="P32" s="280"/>
      <c r="Q32" s="280"/>
      <c r="R32" s="280"/>
      <c r="S32" s="280"/>
      <c r="T32" s="373">
        <f>'Spritual Gift Test'!O342</f>
      </c>
      <c r="U32" s="374"/>
      <c r="V32"/>
      <c r="W32"/>
      <c r="X32" s="375" t="s">
        <v>300</v>
      </c>
      <c r="Y32" s="280"/>
      <c r="Z32" s="280"/>
      <c r="AA32" s="280"/>
      <c r="AB32" s="280"/>
      <c r="AC32" s="280"/>
      <c r="AD32" s="280"/>
      <c r="AE32" s="373">
        <f>'Spritual Gift Test'!O352</f>
      </c>
      <c r="AF32" s="374"/>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row>
    <row r="33" spans="2:68" ht="12.75">
      <c r="B33" s="375" t="s">
        <v>767</v>
      </c>
      <c r="C33" s="280"/>
      <c r="D33" s="280"/>
      <c r="E33" s="280"/>
      <c r="F33" s="280"/>
      <c r="G33" s="280"/>
      <c r="H33" s="280"/>
      <c r="I33" s="373">
        <f>'Spritual Gift Test'!O333</f>
      </c>
      <c r="J33" s="374"/>
      <c r="M33" s="375" t="s">
        <v>776</v>
      </c>
      <c r="N33" s="280"/>
      <c r="O33" s="280"/>
      <c r="P33" s="280"/>
      <c r="Q33" s="280"/>
      <c r="R33" s="280"/>
      <c r="S33" s="280"/>
      <c r="T33" s="373">
        <f>'Spritual Gift Test'!O343</f>
      </c>
      <c r="U33" s="374"/>
      <c r="V33"/>
      <c r="W33"/>
      <c r="X33" s="375" t="s">
        <v>9</v>
      </c>
      <c r="Y33" s="280"/>
      <c r="Z33" s="280"/>
      <c r="AA33" s="280"/>
      <c r="AB33" s="280"/>
      <c r="AC33" s="280"/>
      <c r="AD33" s="280"/>
      <c r="AE33" s="373">
        <f>'Spritual Gift Test'!O353</f>
      </c>
      <c r="AF33" s="374"/>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row>
    <row r="34" spans="2:68" ht="12.75">
      <c r="B34" s="375" t="s">
        <v>768</v>
      </c>
      <c r="C34" s="280"/>
      <c r="D34" s="280"/>
      <c r="E34" s="280"/>
      <c r="F34" s="280"/>
      <c r="G34" s="280"/>
      <c r="H34" s="280"/>
      <c r="I34" s="373">
        <f>'Spritual Gift Test'!O334</f>
      </c>
      <c r="J34" s="374"/>
      <c r="M34" s="375" t="s">
        <v>0</v>
      </c>
      <c r="N34" s="280"/>
      <c r="O34" s="280"/>
      <c r="P34" s="280"/>
      <c r="Q34" s="280"/>
      <c r="R34" s="280"/>
      <c r="S34" s="280"/>
      <c r="T34" s="373">
        <f>'Spritual Gift Test'!O344</f>
      </c>
      <c r="U34" s="37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row>
    <row r="35" spans="2:68" ht="12.75" customHeight="1">
      <c r="B35" s="376" t="s">
        <v>10</v>
      </c>
      <c r="C35" s="297"/>
      <c r="D35" s="297"/>
      <c r="E35" s="297"/>
      <c r="F35" s="297"/>
      <c r="G35" s="297"/>
      <c r="H35" s="297"/>
      <c r="I35" s="373">
        <f>'Spritual Gift Test'!O335</f>
      </c>
      <c r="J35" s="374"/>
      <c r="M35" s="375" t="s">
        <v>1</v>
      </c>
      <c r="N35" s="280"/>
      <c r="O35" s="280"/>
      <c r="P35" s="280"/>
      <c r="Q35" s="280"/>
      <c r="R35" s="280"/>
      <c r="S35" s="280"/>
      <c r="T35" s="373">
        <f>'Spritual Gift Test'!O345</f>
      </c>
      <c r="U35" s="374"/>
      <c r="V35"/>
      <c r="W35"/>
      <c r="X35" s="152" t="s">
        <v>722</v>
      </c>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row>
    <row r="36" spans="2:44" ht="12.75">
      <c r="B36" s="376" t="s">
        <v>769</v>
      </c>
      <c r="C36" s="297"/>
      <c r="D36" s="297"/>
      <c r="E36" s="297"/>
      <c r="F36" s="297"/>
      <c r="G36" s="297"/>
      <c r="H36" s="297"/>
      <c r="I36" s="373">
        <f>'Spritual Gift Test'!O336</f>
      </c>
      <c r="J36" s="374"/>
      <c r="M36" s="375" t="s">
        <v>2</v>
      </c>
      <c r="N36" s="280"/>
      <c r="O36" s="280"/>
      <c r="P36" s="280"/>
      <c r="Q36" s="280"/>
      <c r="R36" s="280"/>
      <c r="S36" s="280"/>
      <c r="T36" s="373">
        <f>'Spritual Gift Test'!O346</f>
      </c>
      <c r="U36" s="374"/>
      <c r="V36"/>
      <c r="W36"/>
      <c r="X36" s="272" t="s">
        <v>92</v>
      </c>
      <c r="Y36" s="273"/>
      <c r="Z36" s="273"/>
      <c r="AA36" s="273"/>
      <c r="AB36" s="274"/>
      <c r="AC36"/>
      <c r="AD36"/>
      <c r="AE36"/>
      <c r="AF36"/>
      <c r="AG36"/>
      <c r="AH36"/>
      <c r="AI36"/>
      <c r="AJ36"/>
      <c r="AK36"/>
      <c r="AL36" s="37"/>
      <c r="AM36" s="37"/>
      <c r="AN36" s="37"/>
      <c r="AO36" s="37"/>
      <c r="AP36" s="37"/>
      <c r="AQ36" s="37"/>
      <c r="AR36" s="37"/>
    </row>
    <row r="37" spans="2:44" ht="12.75">
      <c r="B37" s="376" t="s">
        <v>770</v>
      </c>
      <c r="C37" s="297"/>
      <c r="D37" s="297"/>
      <c r="E37" s="297"/>
      <c r="F37" s="297"/>
      <c r="G37" s="297"/>
      <c r="H37" s="297"/>
      <c r="I37" s="373">
        <f>'Spritual Gift Test'!O337</f>
      </c>
      <c r="J37" s="374"/>
      <c r="M37" s="375" t="s">
        <v>3</v>
      </c>
      <c r="N37" s="280"/>
      <c r="O37" s="280"/>
      <c r="P37" s="280"/>
      <c r="Q37" s="280"/>
      <c r="R37" s="280"/>
      <c r="S37" s="280"/>
      <c r="T37" s="373">
        <f>'Spritual Gift Test'!O347</f>
      </c>
      <c r="U37" s="374"/>
      <c r="V37"/>
      <c r="W37"/>
      <c r="X37" s="269" t="s">
        <v>91</v>
      </c>
      <c r="Y37" s="270"/>
      <c r="Z37" s="270"/>
      <c r="AA37" s="270"/>
      <c r="AB37" s="271"/>
      <c r="AI37"/>
      <c r="AJ37"/>
      <c r="AK37"/>
      <c r="AL37" s="37"/>
      <c r="AM37" s="37"/>
      <c r="AN37" s="37"/>
      <c r="AO37" s="37"/>
      <c r="AP37" s="37"/>
      <c r="AQ37" s="37"/>
      <c r="AR37" s="37"/>
    </row>
    <row r="38" spans="2:44" ht="12.75">
      <c r="B38" s="376" t="s">
        <v>771</v>
      </c>
      <c r="C38" s="297"/>
      <c r="D38" s="297"/>
      <c r="E38" s="297"/>
      <c r="F38" s="297"/>
      <c r="G38" s="297"/>
      <c r="H38" s="297"/>
      <c r="I38" s="373">
        <f>'Spritual Gift Test'!O338</f>
      </c>
      <c r="J38" s="374"/>
      <c r="M38" s="375" t="s">
        <v>4</v>
      </c>
      <c r="N38" s="280"/>
      <c r="O38" s="280"/>
      <c r="P38" s="280"/>
      <c r="Q38" s="280"/>
      <c r="R38" s="280"/>
      <c r="S38" s="280"/>
      <c r="T38" s="373">
        <f>'Spritual Gift Test'!O348</f>
      </c>
      <c r="U38" s="374"/>
      <c r="V38"/>
      <c r="W38"/>
      <c r="X38" s="275" t="s">
        <v>90</v>
      </c>
      <c r="Y38" s="276"/>
      <c r="Z38" s="276"/>
      <c r="AA38" s="276"/>
      <c r="AB38" s="277"/>
      <c r="AI38"/>
      <c r="AJ38"/>
      <c r="AK38"/>
      <c r="AL38" s="37"/>
      <c r="AM38" s="37"/>
      <c r="AN38" s="37"/>
      <c r="AO38" s="37"/>
      <c r="AP38" s="37"/>
      <c r="AQ38" s="37"/>
      <c r="AR38" s="37"/>
    </row>
    <row r="39" spans="13:44" ht="12.75" customHeight="1">
      <c r="M39"/>
      <c r="N39"/>
      <c r="O39"/>
      <c r="P39"/>
      <c r="Q39"/>
      <c r="R39"/>
      <c r="S39"/>
      <c r="T39"/>
      <c r="U39"/>
      <c r="V39"/>
      <c r="W39"/>
      <c r="X39"/>
      <c r="Y39"/>
      <c r="Z39"/>
      <c r="AI39"/>
      <c r="AJ39"/>
      <c r="AK39"/>
      <c r="AL39" s="37"/>
      <c r="AM39" s="37"/>
      <c r="AN39" s="37"/>
      <c r="AO39" s="37"/>
      <c r="AP39" s="37"/>
      <c r="AQ39" s="37"/>
      <c r="AR39" s="37"/>
    </row>
    <row r="40" spans="2:44" ht="13.5" thickBot="1">
      <c r="B40" s="18"/>
      <c r="C40" s="18"/>
      <c r="D40" s="18"/>
      <c r="E40" s="18"/>
      <c r="F40" s="18"/>
      <c r="G40" s="155"/>
      <c r="H40" s="155"/>
      <c r="I40" s="156"/>
      <c r="J40" s="156"/>
      <c r="K40" s="156"/>
      <c r="L40" s="156"/>
      <c r="M40" s="156"/>
      <c r="N40" s="155"/>
      <c r="O40" s="155"/>
      <c r="P40" s="15"/>
      <c r="Q40" s="15"/>
      <c r="R40" s="15"/>
      <c r="S40" s="15"/>
      <c r="T40" s="15"/>
      <c r="U40" s="160"/>
      <c r="V40" s="160"/>
      <c r="W40" s="160"/>
      <c r="X40" s="160"/>
      <c r="Y40" s="160"/>
      <c r="AL40" s="37"/>
      <c r="AM40" s="37"/>
      <c r="AN40" s="37"/>
      <c r="AO40" s="37"/>
      <c r="AP40" s="37"/>
      <c r="AQ40" s="37"/>
      <c r="AR40" s="37"/>
    </row>
    <row r="41" spans="1:44" ht="15">
      <c r="A41" s="412" t="s">
        <v>748</v>
      </c>
      <c r="B41" s="412"/>
      <c r="C41" s="412"/>
      <c r="D41" s="412"/>
      <c r="E41" s="412"/>
      <c r="F41" s="412"/>
      <c r="G41" s="412"/>
      <c r="H41" s="412"/>
      <c r="I41" s="412"/>
      <c r="J41" s="412"/>
      <c r="K41" s="412"/>
      <c r="L41" s="412"/>
      <c r="M41" s="162"/>
      <c r="N41" s="162"/>
      <c r="O41" s="162"/>
      <c r="P41" s="162"/>
      <c r="Q41" s="162"/>
      <c r="R41" s="162"/>
      <c r="S41" s="162"/>
      <c r="T41" s="162"/>
      <c r="U41" s="162"/>
      <c r="V41" s="162"/>
      <c r="W41" s="162"/>
      <c r="X41" s="162"/>
      <c r="Y41" s="162"/>
      <c r="Z41" s="408" t="s">
        <v>318</v>
      </c>
      <c r="AA41" s="408"/>
      <c r="AB41" s="408"/>
      <c r="AC41" s="408"/>
      <c r="AD41" s="408"/>
      <c r="AE41" s="409" t="str">
        <f>IF('TYPE Indicator Test'!S26&gt;0,'TYPE Indicator Test'!S26,"Take Test")</f>
        <v>Take Test</v>
      </c>
      <c r="AF41" s="410"/>
      <c r="AG41" s="410"/>
      <c r="AH41" s="410"/>
      <c r="AI41" s="410"/>
      <c r="AJ41" s="410"/>
      <c r="AK41" s="411"/>
      <c r="AL41" s="37"/>
      <c r="AM41" s="37"/>
      <c r="AN41" s="37"/>
      <c r="AO41" s="37"/>
      <c r="AP41" s="37"/>
      <c r="AQ41" s="37"/>
      <c r="AR41" s="37"/>
    </row>
    <row r="42" spans="1:44" ht="12.75">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L42" s="37"/>
      <c r="AM42" s="37"/>
      <c r="AN42" s="37"/>
      <c r="AO42" s="37"/>
      <c r="AP42" s="37"/>
      <c r="AQ42" s="37"/>
      <c r="AR42" s="37"/>
    </row>
    <row r="43" spans="2:34" ht="12.75">
      <c r="B43" s="402" t="str">
        <f>'TYPE Indicator Test'!B280</f>
        <v>-</v>
      </c>
      <c r="C43" s="403"/>
      <c r="E43" s="402" t="str">
        <f>'TYPE Indicator Test'!E280</f>
        <v>-</v>
      </c>
      <c r="F43" s="403"/>
      <c r="H43" s="402" t="str">
        <f>'TYPE Indicator Test'!H280</f>
        <v>-</v>
      </c>
      <c r="I43" s="403"/>
      <c r="K43" s="402" t="str">
        <f>'TYPE Indicator Test'!K280</f>
        <v>-</v>
      </c>
      <c r="L43" s="403"/>
      <c r="N43" s="153" t="s">
        <v>591</v>
      </c>
      <c r="O43" s="131" t="s">
        <v>542</v>
      </c>
      <c r="P43" t="s">
        <v>543</v>
      </c>
      <c r="T43" s="153" t="s">
        <v>593</v>
      </c>
      <c r="U43" s="131" t="s">
        <v>542</v>
      </c>
      <c r="V43" t="s">
        <v>607</v>
      </c>
      <c r="Z43" s="153" t="s">
        <v>595</v>
      </c>
      <c r="AA43" s="131" t="s">
        <v>542</v>
      </c>
      <c r="AB43" t="s">
        <v>609</v>
      </c>
      <c r="AF43" s="153" t="s">
        <v>597</v>
      </c>
      <c r="AG43" s="131" t="s">
        <v>542</v>
      </c>
      <c r="AH43" t="s">
        <v>611</v>
      </c>
    </row>
    <row r="44" spans="2:34" ht="12.75">
      <c r="B44" s="404"/>
      <c r="C44" s="405"/>
      <c r="E44" s="404"/>
      <c r="F44" s="405"/>
      <c r="H44" s="404"/>
      <c r="I44" s="405"/>
      <c r="K44" s="404"/>
      <c r="L44" s="405"/>
      <c r="N44" s="153" t="s">
        <v>592</v>
      </c>
      <c r="O44" s="131" t="s">
        <v>542</v>
      </c>
      <c r="P44" t="s">
        <v>544</v>
      </c>
      <c r="T44" s="153" t="s">
        <v>594</v>
      </c>
      <c r="U44" s="131" t="s">
        <v>542</v>
      </c>
      <c r="V44" t="s">
        <v>608</v>
      </c>
      <c r="Z44" s="153" t="s">
        <v>596</v>
      </c>
      <c r="AA44" s="131" t="s">
        <v>542</v>
      </c>
      <c r="AB44" t="s">
        <v>610</v>
      </c>
      <c r="AF44" s="153" t="s">
        <v>598</v>
      </c>
      <c r="AG44" s="161" t="s">
        <v>542</v>
      </c>
      <c r="AH44" t="s">
        <v>612</v>
      </c>
    </row>
    <row r="46" spans="2:36" ht="12.75">
      <c r="B46"/>
      <c r="C46" s="390" t="str">
        <f>IF('TYPE Indicator Test'!U273="Not Your Type",IF('TYPE Indicator Test'!AC273="Not Your Type",IF('TYPE Indicator Test'!U290="Not Your Type",IF('TYPE Indicator Test'!AC290="Not Your Type","Take Test",'TYPE Indicator Test'!AC290),'TYPE Indicator Test'!U290),'TYPE Indicator Test'!AC273),'TYPE Indicator Test'!U273)</f>
        <v>Take Test</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2"/>
      <c r="AI46"/>
      <c r="AJ46"/>
    </row>
    <row r="47" spans="2:36" ht="12.75">
      <c r="B47"/>
      <c r="C47" s="382"/>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4"/>
      <c r="AI47"/>
      <c r="AJ47"/>
    </row>
    <row r="48" spans="2:36" ht="12.75">
      <c r="B48"/>
      <c r="C48" s="382"/>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4"/>
      <c r="AI48"/>
      <c r="AJ48"/>
    </row>
    <row r="49" spans="2:36" ht="12.75">
      <c r="B49"/>
      <c r="C49" s="395"/>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7"/>
      <c r="AI49"/>
      <c r="AJ49"/>
    </row>
  </sheetData>
  <sheetProtection/>
  <mergeCells count="103">
    <mergeCell ref="A41:L41"/>
    <mergeCell ref="W10:X10"/>
    <mergeCell ref="R10:S10"/>
    <mergeCell ref="T10:U10"/>
    <mergeCell ref="F10:G10"/>
    <mergeCell ref="P10:Q10"/>
    <mergeCell ref="M30:S30"/>
    <mergeCell ref="M38:S38"/>
    <mergeCell ref="A26:K26"/>
    <mergeCell ref="M10:N10"/>
    <mergeCell ref="Z26:AD26"/>
    <mergeCell ref="AE26:AK26"/>
    <mergeCell ref="Z41:AD41"/>
    <mergeCell ref="AE41:AK41"/>
    <mergeCell ref="Y10:Z10"/>
    <mergeCell ref="AD9:AK9"/>
    <mergeCell ref="X37:AB37"/>
    <mergeCell ref="X38:AB38"/>
    <mergeCell ref="AE10:AG10"/>
    <mergeCell ref="AE11:AG11"/>
    <mergeCell ref="B1:AI3"/>
    <mergeCell ref="B4:AI4"/>
    <mergeCell ref="R11:S11"/>
    <mergeCell ref="Y11:Z11"/>
    <mergeCell ref="F11:G11"/>
    <mergeCell ref="Z8:AD8"/>
    <mergeCell ref="AE8:AK8"/>
    <mergeCell ref="A8:P8"/>
    <mergeCell ref="I10:J10"/>
    <mergeCell ref="K10:L10"/>
    <mergeCell ref="K43:L44"/>
    <mergeCell ref="M34:S34"/>
    <mergeCell ref="M37:S37"/>
    <mergeCell ref="B43:C44"/>
    <mergeCell ref="E43:F44"/>
    <mergeCell ref="B38:H38"/>
    <mergeCell ref="H43:I44"/>
    <mergeCell ref="I35:J35"/>
    <mergeCell ref="I36:J36"/>
    <mergeCell ref="I37:J37"/>
    <mergeCell ref="B10:C10"/>
    <mergeCell ref="D11:E11"/>
    <mergeCell ref="T11:U11"/>
    <mergeCell ref="K11:L11"/>
    <mergeCell ref="A13:AJ13"/>
    <mergeCell ref="M11:N11"/>
    <mergeCell ref="AH10:AJ10"/>
    <mergeCell ref="AH11:AJ11"/>
    <mergeCell ref="C46:AH49"/>
    <mergeCell ref="B30:H30"/>
    <mergeCell ref="B29:H29"/>
    <mergeCell ref="B31:H31"/>
    <mergeCell ref="B32:H32"/>
    <mergeCell ref="B33:H33"/>
    <mergeCell ref="B34:H34"/>
    <mergeCell ref="B35:H35"/>
    <mergeCell ref="B36:H36"/>
    <mergeCell ref="B37:H37"/>
    <mergeCell ref="B5:AI6"/>
    <mergeCell ref="M35:S35"/>
    <mergeCell ref="M36:S36"/>
    <mergeCell ref="AA10:AB10"/>
    <mergeCell ref="AE33:AF33"/>
    <mergeCell ref="I28:J28"/>
    <mergeCell ref="AE29:AF29"/>
    <mergeCell ref="AA11:AB11"/>
    <mergeCell ref="A14:AJ15"/>
    <mergeCell ref="D10:E10"/>
    <mergeCell ref="A16:AJ18"/>
    <mergeCell ref="A19:AJ19"/>
    <mergeCell ref="A20:AJ22"/>
    <mergeCell ref="I38:J38"/>
    <mergeCell ref="T29:U29"/>
    <mergeCell ref="T30:U30"/>
    <mergeCell ref="T31:U31"/>
    <mergeCell ref="T32:U32"/>
    <mergeCell ref="T33:U33"/>
    <mergeCell ref="I34:J34"/>
    <mergeCell ref="T38:U38"/>
    <mergeCell ref="AE30:AF30"/>
    <mergeCell ref="AE31:AF31"/>
    <mergeCell ref="T34:U34"/>
    <mergeCell ref="T35:U35"/>
    <mergeCell ref="T36:U36"/>
    <mergeCell ref="X31:AD31"/>
    <mergeCell ref="X30:AD30"/>
    <mergeCell ref="X36:AB36"/>
    <mergeCell ref="I33:J33"/>
    <mergeCell ref="T28:U28"/>
    <mergeCell ref="I29:J29"/>
    <mergeCell ref="I30:J30"/>
    <mergeCell ref="I31:J31"/>
    <mergeCell ref="I32:J32"/>
    <mergeCell ref="M31:S31"/>
    <mergeCell ref="M32:S32"/>
    <mergeCell ref="M33:S33"/>
    <mergeCell ref="M29:S29"/>
    <mergeCell ref="AE28:AF28"/>
    <mergeCell ref="T37:U37"/>
    <mergeCell ref="X32:AD32"/>
    <mergeCell ref="X33:AD33"/>
    <mergeCell ref="AE32:AF32"/>
    <mergeCell ref="X29:AD29"/>
  </mergeCells>
  <conditionalFormatting sqref="B29:C34 B35:B38 X29:X33 M29:M38">
    <cfRule type="expression" priority="1" dxfId="106" stopIfTrue="1">
      <formula>(I29=1)</formula>
    </cfRule>
    <cfRule type="expression" priority="2" dxfId="107" stopIfTrue="1">
      <formula>(I29=2)</formula>
    </cfRule>
    <cfRule type="expression" priority="3" dxfId="108" stopIfTrue="1">
      <formula>(I29=3)</formula>
    </cfRule>
  </conditionalFormatting>
  <conditionalFormatting sqref="N43">
    <cfRule type="expression" priority="4" dxfId="112" stopIfTrue="1">
      <formula>B43="E"</formula>
    </cfRule>
  </conditionalFormatting>
  <conditionalFormatting sqref="N44">
    <cfRule type="expression" priority="5" dxfId="112" stopIfTrue="1">
      <formula>B43="I"</formula>
    </cfRule>
  </conditionalFormatting>
  <conditionalFormatting sqref="T43">
    <cfRule type="expression" priority="6" dxfId="112" stopIfTrue="1">
      <formula>E43="S"</formula>
    </cfRule>
  </conditionalFormatting>
  <conditionalFormatting sqref="T44">
    <cfRule type="expression" priority="7" dxfId="112" stopIfTrue="1">
      <formula>E43="N"</formula>
    </cfRule>
  </conditionalFormatting>
  <conditionalFormatting sqref="Z43">
    <cfRule type="expression" priority="8" dxfId="112" stopIfTrue="1">
      <formula>H43="T"</formula>
    </cfRule>
  </conditionalFormatting>
  <conditionalFormatting sqref="Z44">
    <cfRule type="expression" priority="9" dxfId="112" stopIfTrue="1">
      <formula>H43="F"</formula>
    </cfRule>
  </conditionalFormatting>
  <conditionalFormatting sqref="AF43">
    <cfRule type="expression" priority="10" dxfId="112" stopIfTrue="1">
      <formula>K43="J"</formula>
    </cfRule>
  </conditionalFormatting>
  <conditionalFormatting sqref="AF44">
    <cfRule type="expression" priority="11" dxfId="112" stopIfTrue="1">
      <formula>K43="P"</formula>
    </cfRule>
  </conditionalFormatting>
  <conditionalFormatting sqref="Y32:Y33 AA31:AD33 Z31:Z32">
    <cfRule type="expression" priority="12" dxfId="106" stopIfTrue="1">
      <formula>(AK33=1)</formula>
    </cfRule>
    <cfRule type="expression" priority="13" dxfId="107" stopIfTrue="1">
      <formula>(AK33=2)</formula>
    </cfRule>
    <cfRule type="expression" priority="14" dxfId="108" stopIfTrue="1">
      <formula>(AK33=3)</formula>
    </cfRule>
  </conditionalFormatting>
  <conditionalFormatting sqref="Y31">
    <cfRule type="expression" priority="15" dxfId="106" stopIfTrue="1">
      <formula>(AK32=1)</formula>
    </cfRule>
    <cfRule type="expression" priority="16" dxfId="107" stopIfTrue="1">
      <formula>(AK32=2)</formula>
    </cfRule>
    <cfRule type="expression" priority="17" dxfId="108" stopIfTrue="1">
      <formula>(AK32=3)</formula>
    </cfRule>
  </conditionalFormatting>
  <conditionalFormatting sqref="N37:S38">
    <cfRule type="expression" priority="18" dxfId="106" stopIfTrue="1">
      <formula>(AK29=1)</formula>
    </cfRule>
    <cfRule type="expression" priority="19" dxfId="107" stopIfTrue="1">
      <formula>(AK29=2)</formula>
    </cfRule>
    <cfRule type="expression" priority="20" dxfId="108" stopIfTrue="1">
      <formula>(AK29=3)</formula>
    </cfRule>
  </conditionalFormatting>
  <conditionalFormatting sqref="D29:H38 O29:S36">
    <cfRule type="expression" priority="21" dxfId="106" stopIfTrue="1">
      <formula>(B35=1)</formula>
    </cfRule>
    <cfRule type="expression" priority="22" dxfId="107" stopIfTrue="1">
      <formula>(B35=2)</formula>
    </cfRule>
    <cfRule type="expression" priority="23" dxfId="108" stopIfTrue="1">
      <formula>(B35=3)</formula>
    </cfRule>
  </conditionalFormatting>
  <conditionalFormatting sqref="Z33">
    <cfRule type="expression" priority="24" dxfId="106" stopIfTrue="1">
      <formula>(AL31=1)</formula>
    </cfRule>
    <cfRule type="expression" priority="25" dxfId="107" stopIfTrue="1">
      <formula>(AL31=2)</formula>
    </cfRule>
    <cfRule type="expression" priority="26" dxfId="108" stopIfTrue="1">
      <formula>(AL31=3)</formula>
    </cfRule>
  </conditionalFormatting>
  <conditionalFormatting sqref="Y29 Y30:AD30">
    <cfRule type="expression" priority="27" dxfId="106" stopIfTrue="1">
      <formula>(#REF!=1)</formula>
    </cfRule>
    <cfRule type="expression" priority="28" dxfId="107" stopIfTrue="1">
      <formula>(#REF!=2)</formula>
    </cfRule>
    <cfRule type="expression" priority="29" dxfId="108" stopIfTrue="1">
      <formula>(#REF!=3)</formula>
    </cfRule>
  </conditionalFormatting>
  <conditionalFormatting sqref="AE29:AE33 I29:I38 T29:T38">
    <cfRule type="expression" priority="30" dxfId="109" stopIfTrue="1">
      <formula>(I29=1)</formula>
    </cfRule>
    <cfRule type="expression" priority="31" dxfId="110" stopIfTrue="1">
      <formula>(I29=2)</formula>
    </cfRule>
    <cfRule type="expression" priority="32" dxfId="111" stopIfTrue="1">
      <formula>(I29=3)</formula>
    </cfRule>
  </conditionalFormatting>
  <conditionalFormatting sqref="Z29:AD29">
    <cfRule type="expression" priority="33" dxfId="106" stopIfTrue="1">
      <formula>(#REF!=1)</formula>
    </cfRule>
    <cfRule type="expression" priority="34" dxfId="107" stopIfTrue="1">
      <formula>(#REF!=2)</formula>
    </cfRule>
    <cfRule type="expression" priority="35" dxfId="108" stopIfTrue="1">
      <formula>(#REF!=3)</formula>
    </cfRule>
  </conditionalFormatting>
  <conditionalFormatting sqref="N29">
    <cfRule type="expression" priority="36" dxfId="106" stopIfTrue="1">
      <formula>(#REF!=1)</formula>
    </cfRule>
    <cfRule type="expression" priority="37" dxfId="107" stopIfTrue="1">
      <formula>(#REF!=2)</formula>
    </cfRule>
    <cfRule type="expression" priority="38" dxfId="108" stopIfTrue="1">
      <formula>(#REF!=3)</formula>
    </cfRule>
  </conditionalFormatting>
  <conditionalFormatting sqref="N35">
    <cfRule type="expression" priority="39" dxfId="106" stopIfTrue="1">
      <formula>(#REF!=1)</formula>
    </cfRule>
    <cfRule type="expression" priority="40" dxfId="107" stopIfTrue="1">
      <formula>(#REF!=2)</formula>
    </cfRule>
    <cfRule type="expression" priority="41" dxfId="108" stopIfTrue="1">
      <formula>(#REF!=3)</formula>
    </cfRule>
  </conditionalFormatting>
  <conditionalFormatting sqref="N30 C35:C38">
    <cfRule type="expression" priority="42" dxfId="106" stopIfTrue="1">
      <formula>(#REF!=1)</formula>
    </cfRule>
    <cfRule type="expression" priority="43" dxfId="107" stopIfTrue="1">
      <formula>(#REF!=2)</formula>
    </cfRule>
    <cfRule type="expression" priority="44" dxfId="108" stopIfTrue="1">
      <formula>(#REF!=3)</formula>
    </cfRule>
  </conditionalFormatting>
  <conditionalFormatting sqref="N36 N31:N34">
    <cfRule type="expression" priority="45" dxfId="106" stopIfTrue="1">
      <formula>(#REF!=1)</formula>
    </cfRule>
    <cfRule type="expression" priority="46" dxfId="107" stopIfTrue="1">
      <formula>(#REF!=2)</formula>
    </cfRule>
    <cfRule type="expression" priority="47" dxfId="108" stopIfTrue="1">
      <formula>(#REF!=3)</formula>
    </cfRule>
  </conditionalFormatting>
  <conditionalFormatting sqref="Y11:AB11">
    <cfRule type="expression" priority="48" dxfId="113" stopIfTrue="1">
      <formula>$AA$11=1</formula>
    </cfRule>
    <cfRule type="expression" priority="49" dxfId="114" stopIfTrue="1">
      <formula>$AA$11=2</formula>
    </cfRule>
    <cfRule type="expression" priority="50" dxfId="0" stopIfTrue="1">
      <formula>$AA$11=OR(3,4)</formula>
    </cfRule>
  </conditionalFormatting>
  <conditionalFormatting sqref="R11:U11">
    <cfRule type="expression" priority="51" dxfId="113" stopIfTrue="1">
      <formula>$T$11=1</formula>
    </cfRule>
    <cfRule type="expression" priority="52" dxfId="114" stopIfTrue="1">
      <formula>$T$11=2</formula>
    </cfRule>
    <cfRule type="expression" priority="53" dxfId="0" stopIfTrue="1">
      <formula>$T$11=OR(3,4)</formula>
    </cfRule>
  </conditionalFormatting>
  <conditionalFormatting sqref="K11:N11">
    <cfRule type="expression" priority="54" dxfId="113" stopIfTrue="1">
      <formula>$M$11=1</formula>
    </cfRule>
    <cfRule type="expression" priority="55" dxfId="114" stopIfTrue="1">
      <formula>$M$11=2</formula>
    </cfRule>
    <cfRule type="expression" priority="56" dxfId="0" stopIfTrue="1">
      <formula>$M$11=OR(3,4)</formula>
    </cfRule>
  </conditionalFormatting>
  <conditionalFormatting sqref="D11:G11">
    <cfRule type="expression" priority="57" dxfId="113" stopIfTrue="1">
      <formula>$F$11=1</formula>
    </cfRule>
    <cfRule type="expression" priority="58" dxfId="114" stopIfTrue="1">
      <formula>$F$11=2</formula>
    </cfRule>
    <cfRule type="expression" priority="59" dxfId="0" stopIfTrue="1">
      <formula>$F$11=OR(3,4)</formula>
    </cfRule>
  </conditionalFormatting>
  <printOptions/>
  <pageMargins left="1" right="0.75" top="0.75" bottom="0.75" header="0.25" footer="0"/>
  <pageSetup fitToHeight="0" fitToWidth="1" horizontalDpi="600" verticalDpi="600" orientation="portrait" scale="91" r:id="rId1"/>
  <headerFooter alignWithMargins="0">
    <oddHeader>&amp;LSummary of Spiritual Tests&amp;R&amp;F</oddHeader>
    <oddFooter>&amp;LPrepared by Dr. Shaun M. Matako&amp;RPage &amp;P</oddFooter>
  </headerFooter>
  <rowBreaks count="1" manualBreakCount="1">
    <brk id="49" max="36" man="1"/>
  </rowBreaks>
  <colBreaks count="2" manualBreakCount="2">
    <brk id="37" max="65535" man="1"/>
    <brk id="4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Grace Community Church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 Rollema</dc:creator>
  <cp:keywords/>
  <dc:description/>
  <cp:lastModifiedBy>Dr. Shaun M. Matako</cp:lastModifiedBy>
  <cp:lastPrinted>2011-01-26T18:24:12Z</cp:lastPrinted>
  <dcterms:created xsi:type="dcterms:W3CDTF">2004-10-25T16:55:44Z</dcterms:created>
  <dcterms:modified xsi:type="dcterms:W3CDTF">2017-03-01T00:24:26Z</dcterms:modified>
  <cp:category/>
  <cp:version/>
  <cp:contentType/>
  <cp:contentStatus/>
</cp:coreProperties>
</file>